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6部门预算公开\"/>
    </mc:Choice>
  </mc:AlternateContent>
  <bookViews>
    <workbookView xWindow="0" yWindow="0" windowWidth="23040" windowHeight="10620" tabRatio="769" activeTab="2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部门项目支出预算表（其他运转类、特定目标类项目）'!$A$1:$AA$13</definedName>
    <definedName name="_xlnm.Print_Area" localSheetId="3">'表二 部门收入预算表'!$A$1:$T$9</definedName>
    <definedName name="_xlnm.Print_Area" localSheetId="10">'表九 部门项目支出绩效目标表'!$A$1:$K$25</definedName>
    <definedName name="_xlnm.Print_Area" localSheetId="8">'表七 部门基本支出预算表（人员类、运转类公用经费项目）'!$A$1:$AD$20</definedName>
    <definedName name="_xlnm.Print_Area" localSheetId="4">'表三 部门支出预算表'!$A$1:$W$19</definedName>
    <definedName name="_xlnm.Print_Area" localSheetId="11">'表十 政府性基金预算支出预算表'!$A$1:$J$10</definedName>
    <definedName name="_xlnm.Print_Area" localSheetId="13">'表十二 部门政府购买服务预算表'!$A$1:$X$11</definedName>
    <definedName name="_xlnm.Print_Area" localSheetId="18">'表十七 部门项目中期规划预算表'!$A$1:$G$9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6">'表十五 新增资产配置表'!$A$1:$H$9</definedName>
    <definedName name="_xlnm.Print_Area" localSheetId="12">'表十一 部门政府采购预算表'!$A$1:$X$19</definedName>
    <definedName name="_xlnm.Print_Area" localSheetId="5">'表四 财政拨款收支预算总表'!$A$1:$D$35</definedName>
    <definedName name="_xlnm.Print_Area" localSheetId="6">'表五 一般公共预算支出预算表（按功能科目分类）'!$A$1:$M$19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62913"/>
</workbook>
</file>

<file path=xl/calcChain.xml><?xml version="1.0" encoding="utf-8"?>
<calcChain xmlns="http://schemas.openxmlformats.org/spreadsheetml/2006/main">
  <c r="A3" i="53" l="1"/>
  <c r="A3" i="52"/>
  <c r="A3" i="44"/>
  <c r="A3" i="42"/>
  <c r="A3" i="41"/>
  <c r="A3" i="43"/>
  <c r="A3" i="39"/>
  <c r="A3" i="38"/>
  <c r="A3" i="35"/>
  <c r="A3" i="34"/>
  <c r="A3" i="33"/>
  <c r="A3" i="54"/>
  <c r="A3" i="32"/>
  <c r="B35" i="13"/>
  <c r="B12" i="13"/>
  <c r="D7" i="13"/>
  <c r="D35" i="13" s="1"/>
  <c r="B7" i="13"/>
  <c r="A3" i="13"/>
  <c r="A3" i="30"/>
  <c r="C3" i="29"/>
  <c r="A3" i="29"/>
  <c r="D40" i="28"/>
  <c r="B40" i="28"/>
  <c r="D34" i="28"/>
  <c r="A3" i="28"/>
</calcChain>
</file>

<file path=xl/sharedStrings.xml><?xml version="1.0" encoding="utf-8"?>
<sst xmlns="http://schemas.openxmlformats.org/spreadsheetml/2006/main" count="983" uniqueCount="402">
  <si>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</si>
  <si>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</si>
  <si>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</si>
  <si>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</si>
  <si>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</si>
  <si>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</si>
  <si>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</si>
  <si>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</si>
  <si>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</si>
  <si>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</si>
  <si>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</si>
  <si>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</si>
  <si>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</si>
  <si>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</si>
  <si>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</si>
  <si>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</si>
  <si>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</si>
  <si>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</si>
  <si>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</si>
  <si>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</si>
  <si>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</si>
  <si>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</si>
  <si>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</si>
  <si>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</si>
  <si>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</si>
  <si>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</si>
  <si>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</si>
  <si>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</si>
  <si>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</si>
  <si>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</si>
  <si>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</si>
  <si>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</si>
  <si>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</si>
  <si>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</si>
  <si>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</si>
  <si>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</si>
  <si>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</si>
  <si>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</si>
  <si>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</si>
  <si>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</si>
  <si>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</si>
  <si>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</si>
  <si>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</si>
  <si>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</si>
  <si>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</si>
  <si>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</si>
  <si>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</si>
  <si>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</si>
  <si>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</si>
  <si>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</si>
  <si>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</si>
  <si>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</si>
  <si>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</si>
  <si>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</si>
  <si>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</si>
  <si>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</si>
  <si>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</si>
  <si>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</si>
  <si>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</si>
  <si>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</si>
  <si>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</si>
  <si>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</si>
  <si>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</si>
  <si>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</si>
  <si>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</si>
  <si>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</si>
  <si>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</si>
  <si>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</si>
  <si>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</si>
  <si>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</si>
  <si>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</si>
  <si>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</si>
  <si>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</si>
  <si>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</si>
  <si>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</si>
  <si>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</si>
  <si>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</si>
  <si>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</si>
  <si>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</si>
  <si>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</si>
  <si>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</si>
  <si>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</si>
  <si>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</si>
  <si>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</si>
  <si>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</si>
  <si>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</si>
  <si>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</si>
  <si>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</si>
  <si>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</si>
  <si>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</si>
  <si>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</si>
  <si>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</si>
  <si>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</si>
  <si>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</si>
  <si>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</si>
  <si>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</si>
  <si>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</si>
  <si>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</si>
  <si>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</si>
  <si>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</si>
  <si>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</si>
  <si>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</si>
  <si>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</si>
  <si>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</si>
  <si>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</si>
  <si>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</si>
  <si>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</si>
  <si>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</si>
  <si>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</si>
  <si>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</si>
  <si>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</si>
  <si>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</si>
  <si>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</si>
  <si>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</si>
  <si>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</si>
  <si>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</si>
  <si>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</si>
  <si>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</si>
  <si>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</si>
  <si>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</si>
  <si>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</si>
  <si>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</si>
  <si>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</si>
  <si>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</si>
  <si>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</si>
  <si>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</si>
  <si>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</si>
  <si>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</si>
  <si>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</si>
  <si>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</si>
  <si>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</si>
  <si>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</si>
  <si>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</si>
  <si>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</si>
  <si>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</si>
  <si>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</si>
  <si>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</si>
  <si>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</si>
  <si>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</si>
  <si>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</si>
  <si>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</si>
  <si>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</si>
  <si>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</si>
  <si>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</si>
  <si>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</si>
  <si>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</si>
  <si>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</si>
  <si>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</si>
  <si>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</si>
  <si>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</si>
  <si>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</si>
  <si>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</si>
  <si>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</si>
  <si>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</si>
  <si>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</si>
  <si>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</si>
  <si>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</si>
  <si>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</si>
  <si>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</si>
  <si>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</si>
  <si>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</si>
  <si>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</si>
  <si>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</si>
  <si>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</si>
  <si>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</si>
  <si>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</si>
  <si>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</si>
  <si>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</si>
  <si>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</si>
  <si>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</si>
  <si>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</si>
  <si>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</si>
  <si>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</si>
  <si>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</si>
  <si>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</si>
  <si>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</si>
  <si>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</si>
  <si>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</si>
  <si>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</si>
  <si>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</si>
  <si>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</si>
  <si>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</si>
  <si>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</si>
  <si>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</si>
  <si>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</si>
  <si>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</si>
  <si>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</si>
  <si>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</si>
  <si>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</si>
  <si>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</si>
  <si>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</si>
  <si>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</si>
  <si>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</si>
  <si>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</si>
  <si>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</si>
  <si>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</si>
  <si>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</si>
  <si>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</si>
  <si>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</si>
  <si>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</si>
  <si>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</si>
  <si>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</si>
  <si>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</si>
  <si>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</si>
  <si>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</si>
  <si>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</si>
  <si>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</si>
  <si>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</si>
  <si>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</si>
  <si>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</si>
  <si>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</si>
  <si>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</si>
  <si>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</si>
  <si>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</si>
  <si>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</si>
  <si>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</si>
  <si>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</si>
  <si>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</si>
  <si>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</si>
  <si>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</si>
  <si>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</si>
  <si>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</si>
  <si>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</si>
  <si>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</si>
  <si>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</si>
  <si>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</si>
  <si>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</si>
  <si>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</si>
  <si>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</si>
  <si>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</si>
  <si>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</si>
  <si>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</si>
  <si>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</si>
  <si>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</si>
  <si>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</si>
  <si>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</si>
  <si>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</si>
  <si>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</si>
  <si>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</si>
  <si>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</si>
  <si>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</si>
  <si>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</si>
  <si>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</si>
  <si>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</si>
  <si>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</si>
  <si>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XX镇</t>
  </si>
  <si>
    <t>3=4+5+6</t>
  </si>
  <si>
    <t>7=8+…+16</t>
  </si>
  <si>
    <t>无</t>
  </si>
  <si>
    <t>说明：本单位无此公开事项。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</si>
  <si>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</si>
  <si>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</si>
  <si>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</si>
  <si>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</si>
  <si>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</si>
  <si>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</si>
  <si>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</si>
  <si>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</si>
  <si>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</si>
  <si>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</si>
  <si>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</si>
  <si>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</si>
  <si>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南涧彝族自治县中医医院</t>
  </si>
  <si>
    <t>南涧彝族自治县中医医院</t>
    <phoneticPr fontId="44" type="noConversion"/>
  </si>
  <si>
    <t>131008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</si>
  <si>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</si>
  <si>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</si>
  <si>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</si>
  <si>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</si>
  <si>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</si>
  <si>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</si>
  <si>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</si>
  <si>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</si>
  <si>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</si>
  <si>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</si>
  <si>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</si>
  <si>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</si>
  <si>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</si>
  <si>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</si>
  <si>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</si>
  <si>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</si>
  <si>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</si>
  <si>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</si>
  <si>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</si>
  <si>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</si>
  <si>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</si>
  <si>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</si>
  <si>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说明：本单位无此公开事项。</t>
    <phoneticPr fontId="44" type="noConversion"/>
  </si>
  <si>
    <t>532926210000000018209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</si>
  <si>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</si>
  <si>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</si>
  <si>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</si>
  <si>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</si>
  <si>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</si>
  <si>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</si>
  <si>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</si>
  <si>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532926210000000018210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</si>
  <si>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</si>
  <si>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</si>
  <si>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</si>
  <si>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</si>
  <si>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</si>
  <si>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</si>
  <si>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</si>
  <si>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532926241100002313178</t>
  </si>
  <si>
    <t>其他对个人和家庭的补助支出</t>
  </si>
  <si>
    <t>30305</t>
  </si>
  <si>
    <t>生活补助</t>
  </si>
  <si>
    <t>532926251100003784879</t>
  </si>
  <si>
    <t>事业人员十三个月工资</t>
  </si>
  <si>
    <t>30103</t>
  </si>
  <si>
    <t>奖金</t>
  </si>
  <si>
    <t>532926261100005086751</t>
  </si>
  <si>
    <t>事业人员基础性绩效工资（70%部分）</t>
  </si>
  <si>
    <t>532926261100005086759</t>
  </si>
  <si>
    <t>事业人员2017年新增奖励性补贴（按月部分）</t>
  </si>
  <si>
    <t>532926261100005086772</t>
  </si>
  <si>
    <t>事业人员政策内奖励性绩效工资（30%部分）</t>
  </si>
  <si>
    <t>313 事业发展类</t>
  </si>
  <si>
    <t>532926261100005090335</t>
  </si>
  <si>
    <t>南涧彝族自治县中医医院门诊住院医疗事业收入资金</t>
  </si>
  <si>
    <t>30201</t>
  </si>
  <si>
    <t>办公费</t>
  </si>
  <si>
    <t>532926261100005091018</t>
  </si>
  <si>
    <t>南涧彝族自治县中医医院车辆保险服务费、车辆燃油费及车辆维修采购项目资金</t>
  </si>
  <si>
    <t>30231</t>
  </si>
  <si>
    <t>公务用车运行维护费</t>
  </si>
  <si>
    <t>532926261100005091523</t>
  </si>
  <si>
    <t>南涧彝族自治县中医医院复印纸采购项目资金</t>
  </si>
  <si>
    <t>311 专项业务类</t>
  </si>
  <si>
    <t>532926261100005092065</t>
  </si>
  <si>
    <t>南涧彝族自治县中医医院医疗设备采购项目资金</t>
  </si>
  <si>
    <t>31003</t>
  </si>
  <si>
    <t>专用设备购置</t>
  </si>
  <si>
    <t>312 民生类</t>
  </si>
  <si>
    <t>532926261100005171917</t>
  </si>
  <si>
    <t>遗属补助资金</t>
  </si>
  <si>
    <t>南涧彝族自治县中医医院2026年车辆维修保养及保险服务</t>
  </si>
  <si>
    <t>产出指标</t>
  </si>
  <si>
    <t>数量指标</t>
  </si>
  <si>
    <t>购置设备数量</t>
  </si>
  <si>
    <t>&gt;=</t>
  </si>
  <si>
    <t>85</t>
  </si>
  <si>
    <t>%</t>
  </si>
  <si>
    <t>定量指标</t>
  </si>
  <si>
    <t>反映购置数量完成情况。</t>
  </si>
  <si>
    <t>效益指标</t>
  </si>
  <si>
    <t>经济效益</t>
  </si>
  <si>
    <t>设备采购经济性</t>
  </si>
  <si>
    <t>反映设备采购成本低于计划数所获得的经济效益。</t>
  </si>
  <si>
    <t>满意度指标</t>
  </si>
  <si>
    <t>服务对象满意度</t>
  </si>
  <si>
    <t>使用人员满意度</t>
  </si>
  <si>
    <t>90</t>
  </si>
  <si>
    <t>反映服务对象对购置设备的整体满意情况。
使用人员满意度=（对购置设备满意的人数/问卷调查人数）*100%。</t>
  </si>
  <si>
    <t>南涧县中医医院2026年64排CT、气压弹道式体外冲击波治疗仪等医疗设备采购</t>
  </si>
  <si>
    <t>购置计划完成率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</si>
  <si>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</si>
  <si>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</si>
  <si>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</si>
  <si>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=</t>
  </si>
  <si>
    <t>100</t>
  </si>
  <si>
    <t>反映设备购置的产品质量情况。
验收通过率=（通过验收的购置数量/购置总数量）*100%。</t>
  </si>
  <si>
    <t>95</t>
  </si>
  <si>
    <t>南涧县中医医院2026年A4、A3复印纸采购</t>
  </si>
  <si>
    <t>南涧彝族自治县中医医院2026年门诊住院医疗业务收入</t>
  </si>
  <si>
    <t>购置设备利用率</t>
  </si>
  <si>
    <t>反映设备利用情况。
设备利用率=（投入使用设备数/购置设备总数）*100%。</t>
  </si>
  <si>
    <t xml:space="preserve">遗属补助 </t>
  </si>
  <si>
    <t>遗属补助人数</t>
  </si>
  <si>
    <t>487</t>
  </si>
  <si>
    <t>人</t>
  </si>
  <si>
    <t>应发放人数</t>
  </si>
  <si>
    <t>社会效益</t>
  </si>
  <si>
    <t>政策知晓率</t>
  </si>
  <si>
    <t>群众满意度</t>
  </si>
  <si>
    <t>无</t>
    <phoneticPr fontId="44" type="noConversion"/>
  </si>
  <si>
    <t>说明：本单位无此公开事项。</t>
    <phoneticPr fontId="44" type="noConversion"/>
  </si>
  <si>
    <t>车辆保险费</t>
  </si>
  <si>
    <t>C1804010201 机动车保险服务</t>
  </si>
  <si>
    <t>年</t>
  </si>
  <si>
    <t>车辆维修保养费</t>
  </si>
  <si>
    <t>C23120301 车辆维修和保养服务</t>
  </si>
  <si>
    <t>车辆燃油费</t>
  </si>
  <si>
    <t>C23120302 车辆加油、添加燃料服务</t>
  </si>
  <si>
    <t>复印纸</t>
  </si>
  <si>
    <t>A05040101 复印纸</t>
  </si>
  <si>
    <t>箱</t>
  </si>
  <si>
    <t>全自动生化分析仪</t>
  </si>
  <si>
    <t>A02320300 医用电子生理参数检测仪器设备</t>
  </si>
  <si>
    <t>套</t>
  </si>
  <si>
    <t>掌上智能肌骨超声设备</t>
  </si>
  <si>
    <t>A02320500 医用超声波仪器及设备</t>
  </si>
  <si>
    <t>台</t>
  </si>
  <si>
    <t>低中频治疗仪</t>
  </si>
  <si>
    <t>A02320900 中医器械设备</t>
  </si>
  <si>
    <t>气压弹道式体外冲击波治疗仪</t>
  </si>
  <si>
    <t>64排CT</t>
  </si>
  <si>
    <t>A02321200 医用 X 线诊断设备</t>
  </si>
  <si>
    <t>DR</t>
  </si>
  <si>
    <t>说明：本单位无此公开事项。</t>
    <phoneticPr fontId="44" type="noConversion"/>
  </si>
  <si>
    <t>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</si>
</sst>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;\-#,##0.00;;@"/>
  </numFmts>
  <fonts count="54">
    <font>
      <sz val="10"/>
      <name val="Arial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23"/>
      <color rgb="FF000000"/>
      <name val="方正小标宋_GBK"/>
      <family val="4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方正小标宋_GBK"/>
      <family val="4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b/>
      <sz val="10"/>
      <color rgb="FF000000"/>
      <name val="宋体"/>
      <family val="3"/>
      <charset val="134"/>
    </font>
    <font>
      <sz val="20"/>
      <color rgb="FF000000"/>
      <name val="方正小标宋_GBK"/>
      <family val="4"/>
      <charset val="134"/>
    </font>
    <font>
      <sz val="9"/>
      <color rgb="FF000000"/>
      <name val="Times New Roman"/>
      <family val="1"/>
    </font>
    <font>
      <sz val="3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name val="Times New Roman"/>
      <family val="1"/>
    </font>
    <font>
      <sz val="34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b/>
      <u/>
      <sz val="12"/>
      <color theme="10"/>
      <name val="方正仿宋_GBK"/>
      <family val="4"/>
      <charset val="134"/>
    </font>
    <font>
      <sz val="10"/>
      <color rgb="FFFFFFFF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24"/>
      <name val="宋体"/>
      <family val="3"/>
      <charset val="134"/>
    </font>
    <font>
      <sz val="12"/>
      <name val="宋体"/>
      <family val="3"/>
      <charset val="134"/>
    </font>
    <font>
      <sz val="18"/>
      <name val="方正小标宋简体"/>
      <family val="4"/>
      <charset val="134"/>
    </font>
    <font>
      <sz val="18"/>
      <name val="华文中宋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Times New Roman"/>
      <family val="1"/>
    </font>
    <font>
      <sz val="18"/>
      <name val="宋体"/>
      <family val="3"/>
      <charset val="134"/>
    </font>
    <font>
      <sz val="12"/>
      <name val="Arial"/>
      <family val="2"/>
    </font>
    <font>
      <b/>
      <sz val="20"/>
      <color rgb="FF0033CC"/>
      <name val="方正楷体_GBK"/>
      <family val="4"/>
      <charset val="134"/>
    </font>
    <font>
      <sz val="12"/>
      <color rgb="FF0033CC"/>
      <name val="方正楷体_GBK"/>
      <family val="4"/>
      <charset val="134"/>
    </font>
    <font>
      <sz val="12"/>
      <color rgb="FF0033CC"/>
      <name val="宋体"/>
      <family val="3"/>
      <charset val="134"/>
      <scheme val="minor"/>
    </font>
    <font>
      <sz val="40"/>
      <name val="方正小标宋_GBK"/>
      <family val="4"/>
      <charset val="134"/>
    </font>
    <font>
      <u/>
      <sz val="10"/>
      <color theme="10"/>
      <name val="Arial"/>
      <family val="2"/>
    </font>
    <font>
      <sz val="9"/>
      <name val="Microsoft YaHei UI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41" fillId="0" borderId="0" applyNumberFormat="0" applyFill="0" applyBorder="0" applyAlignment="0" applyProtection="0"/>
    <xf numFmtId="0" fontId="30" fillId="0" borderId="0"/>
    <xf numFmtId="0" fontId="14" fillId="0" borderId="0"/>
    <xf numFmtId="0" fontId="30" fillId="0" borderId="0">
      <alignment vertical="center"/>
    </xf>
    <xf numFmtId="0" fontId="8" fillId="0" borderId="0">
      <alignment vertical="top"/>
      <protection locked="0"/>
    </xf>
    <xf numFmtId="0" fontId="30" fillId="0" borderId="0">
      <alignment vertical="center"/>
    </xf>
    <xf numFmtId="0" fontId="30" fillId="0" borderId="0"/>
    <xf numFmtId="0" fontId="42" fillId="0" borderId="0">
      <alignment vertical="top"/>
      <protection locked="0"/>
    </xf>
    <xf numFmtId="0" fontId="8" fillId="0" borderId="0">
      <alignment vertical="top"/>
      <protection locked="0"/>
    </xf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49" fontId="8" fillId="0" borderId="14">
      <alignment horizontal="left" vertical="center" wrapText="1"/>
    </xf>
  </cellStyleXfs>
  <cellXfs count="265">
    <xf numFmtId="0" fontId="0" fillId="0" borderId="0" xfId="0"/>
    <xf numFmtId="0" fontId="1" fillId="0" borderId="0" xfId="14" applyFill="1" applyAlignment="1" applyProtection="1">
      <alignment vertical="center"/>
      <protection locked="0"/>
    </xf>
    <xf numFmtId="0" fontId="1" fillId="0" borderId="0" xfId="8" applyFont="1" applyFill="1" applyBorder="1" applyAlignment="1" applyProtection="1"/>
    <xf numFmtId="49" fontId="2" fillId="0" borderId="0" xfId="8" applyNumberFormat="1" applyFont="1" applyFill="1" applyBorder="1" applyAlignment="1" applyProtection="1"/>
    <xf numFmtId="0" fontId="2" fillId="0" borderId="0" xfId="8" applyFont="1" applyFill="1" applyBorder="1" applyAlignment="1" applyProtection="1"/>
    <xf numFmtId="0" fontId="2" fillId="0" borderId="0" xfId="8" applyFont="1" applyFill="1" applyBorder="1" applyAlignment="1" applyProtection="1">
      <alignment horizontal="right" vertical="center"/>
      <protection locked="0"/>
    </xf>
    <xf numFmtId="0" fontId="4" fillId="0" borderId="0" xfId="8" applyFont="1" applyFill="1" applyBorder="1" applyAlignment="1" applyProtection="1">
      <alignment vertical="center"/>
      <protection locked="0"/>
    </xf>
    <xf numFmtId="0" fontId="4" fillId="0" borderId="0" xfId="8" applyFont="1" applyFill="1" applyBorder="1" applyAlignment="1" applyProtection="1">
      <alignment vertical="center"/>
    </xf>
    <xf numFmtId="0" fontId="4" fillId="0" borderId="0" xfId="8" applyFont="1" applyFill="1" applyBorder="1" applyAlignment="1" applyProtection="1"/>
    <xf numFmtId="0" fontId="4" fillId="0" borderId="0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center" vertical="center" wrapText="1"/>
    </xf>
    <xf numFmtId="0" fontId="4" fillId="0" borderId="1" xfId="8" applyFont="1" applyFill="1" applyBorder="1" applyAlignment="1" applyProtection="1">
      <alignment horizontal="center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5" fillId="0" borderId="1" xfId="9" applyFont="1" applyFill="1" applyBorder="1" applyAlignment="1" applyProtection="1">
      <alignment horizontal="left" vertical="center" wrapText="1"/>
      <protection locked="0"/>
    </xf>
    <xf numFmtId="0" fontId="1" fillId="0" borderId="0" xfId="9" applyFont="1" applyFill="1" applyBorder="1" applyAlignment="1" applyProtection="1">
      <protection locked="0"/>
    </xf>
    <xf numFmtId="0" fontId="2" fillId="0" borderId="1" xfId="8" applyFont="1" applyFill="1" applyBorder="1" applyAlignment="1" applyProtection="1">
      <alignment horizontal="center" vertical="center"/>
    </xf>
    <xf numFmtId="0" fontId="2" fillId="0" borderId="1" xfId="8" applyFont="1" applyFill="1" applyBorder="1" applyAlignment="1" applyProtection="1">
      <alignment horizontal="center" vertical="center"/>
      <protection locked="0"/>
    </xf>
    <xf numFmtId="0" fontId="1" fillId="0" borderId="0" xfId="14" applyFill="1" applyAlignment="1" applyProtection="1">
      <alignment vertical="center"/>
    </xf>
    <xf numFmtId="0" fontId="10" fillId="0" borderId="0" xfId="14" applyNumberFormat="1" applyFont="1" applyFill="1" applyBorder="1" applyAlignment="1" applyProtection="1">
      <alignment horizontal="right" vertical="center"/>
    </xf>
    <xf numFmtId="0" fontId="12" fillId="0" borderId="0" xfId="14" applyNumberFormat="1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6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left" vertical="center" wrapText="1"/>
      <protection locked="0"/>
    </xf>
    <xf numFmtId="0" fontId="8" fillId="0" borderId="0" xfId="9" applyFont="1" applyFill="1" applyBorder="1" applyAlignment="1" applyProtection="1">
      <alignment vertical="top"/>
    </xf>
    <xf numFmtId="0" fontId="13" fillId="0" borderId="0" xfId="9" applyFont="1" applyFill="1" applyBorder="1" applyAlignment="1" applyProtection="1">
      <alignment vertical="top"/>
    </xf>
    <xf numFmtId="0" fontId="1" fillId="0" borderId="0" xfId="9" applyFont="1" applyFill="1" applyBorder="1" applyAlignment="1" applyProtection="1">
      <alignment vertical="center"/>
      <protection locked="0"/>
    </xf>
    <xf numFmtId="0" fontId="8" fillId="0" borderId="0" xfId="9" applyFont="1" applyFill="1" applyBorder="1" applyAlignment="1" applyProtection="1">
      <alignment vertical="top"/>
      <protection locked="0"/>
    </xf>
    <xf numFmtId="0" fontId="1" fillId="0" borderId="0" xfId="9" applyFont="1" applyFill="1" applyBorder="1" applyAlignment="1" applyProtection="1">
      <alignment vertical="center"/>
    </xf>
    <xf numFmtId="0" fontId="13" fillId="0" borderId="0" xfId="9" applyFont="1" applyFill="1" applyBorder="1" applyAlignment="1" applyProtection="1">
      <alignment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left" vertical="center" wrapText="1" indent="2"/>
      <protection locked="0"/>
    </xf>
    <xf numFmtId="0" fontId="5" fillId="0" borderId="0" xfId="9" applyFont="1" applyFill="1" applyBorder="1" applyAlignment="1" applyProtection="1">
      <alignment horizontal="right" vertical="center"/>
    </xf>
    <xf numFmtId="0" fontId="2" fillId="0" borderId="0" xfId="9" applyFont="1" applyFill="1" applyBorder="1" applyAlignment="1" applyProtection="1"/>
    <xf numFmtId="0" fontId="2" fillId="0" borderId="0" xfId="9" applyFont="1" applyFill="1" applyBorder="1" applyAlignment="1" applyProtection="1">
      <alignment horizontal="right" vertical="center"/>
    </xf>
    <xf numFmtId="0" fontId="1" fillId="0" borderId="0" xfId="9" applyFont="1" applyFill="1" applyBorder="1" applyAlignment="1" applyProtection="1"/>
    <xf numFmtId="0" fontId="4" fillId="0" borderId="0" xfId="9" applyFont="1" applyFill="1" applyBorder="1" applyAlignment="1" applyProtection="1">
      <alignment wrapText="1"/>
    </xf>
    <xf numFmtId="0" fontId="13" fillId="0" borderId="0" xfId="9" applyFont="1" applyFill="1" applyBorder="1" applyAlignment="1" applyProtection="1">
      <alignment wrapText="1"/>
    </xf>
    <xf numFmtId="0" fontId="4" fillId="0" borderId="1" xfId="9" applyFont="1" applyFill="1" applyBorder="1" applyAlignment="1" applyProtection="1">
      <alignment horizontal="center" vertical="center" shrinkToFit="1"/>
      <protection locked="0"/>
    </xf>
    <xf numFmtId="0" fontId="13" fillId="0" borderId="1" xfId="9" applyFont="1" applyFill="1" applyBorder="1" applyAlignment="1" applyProtection="1">
      <alignment horizontal="center" vertical="center" shrinkToFit="1"/>
      <protection locked="0"/>
    </xf>
    <xf numFmtId="176" fontId="19" fillId="0" borderId="1" xfId="9" applyNumberFormat="1" applyFont="1" applyFill="1" applyBorder="1" applyAlignment="1" applyProtection="1">
      <alignment horizontal="right" vertical="center"/>
      <protection locked="0"/>
    </xf>
    <xf numFmtId="176" fontId="7" fillId="0" borderId="1" xfId="9" applyNumberFormat="1" applyFont="1" applyFill="1" applyBorder="1" applyAlignment="1" applyProtection="1">
      <alignment horizontal="right" vertical="center"/>
      <protection locked="0"/>
    </xf>
    <xf numFmtId="0" fontId="13" fillId="0" borderId="0" xfId="9" applyFont="1" applyFill="1" applyBorder="1" applyAlignment="1" applyProtection="1"/>
    <xf numFmtId="0" fontId="20" fillId="0" borderId="0" xfId="9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  <protection locked="0"/>
    </xf>
    <xf numFmtId="0" fontId="2" fillId="0" borderId="0" xfId="9" applyFont="1" applyFill="1" applyBorder="1" applyAlignment="1" applyProtection="1">
      <alignment wrapText="1"/>
    </xf>
    <xf numFmtId="0" fontId="4" fillId="0" borderId="0" xfId="9" applyFont="1" applyFill="1" applyBorder="1" applyAlignment="1" applyProtection="1"/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0" fontId="5" fillId="0" borderId="1" xfId="9" applyFont="1" applyFill="1" applyBorder="1" applyAlignment="1" applyProtection="1">
      <alignment horizontal="center" vertical="center" shrinkToFit="1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 wrapText="1" indent="4"/>
      <protection locked="0"/>
    </xf>
    <xf numFmtId="0" fontId="8" fillId="0" borderId="0" xfId="9" applyFont="1" applyFill="1" applyBorder="1" applyAlignment="1" applyProtection="1">
      <alignment vertical="top" wrapText="1"/>
    </xf>
    <xf numFmtId="0" fontId="1" fillId="0" borderId="0" xfId="9" applyFont="1" applyFill="1" applyBorder="1" applyAlignment="1" applyProtection="1">
      <alignment wrapText="1"/>
    </xf>
    <xf numFmtId="0" fontId="13" fillId="0" borderId="0" xfId="9" applyFont="1" applyFill="1" applyBorder="1" applyAlignment="1" applyProtection="1">
      <alignment vertical="top" wrapText="1"/>
    </xf>
    <xf numFmtId="0" fontId="5" fillId="0" borderId="0" xfId="9" applyFont="1" applyFill="1" applyBorder="1" applyAlignment="1" applyProtection="1">
      <alignment horizontal="right" vertical="center" wrapText="1"/>
    </xf>
    <xf numFmtId="0" fontId="23" fillId="0" borderId="0" xfId="9" applyFont="1" applyFill="1" applyBorder="1" applyAlignment="1" applyProtection="1">
      <alignment vertical="top"/>
    </xf>
    <xf numFmtId="0" fontId="24" fillId="0" borderId="1" xfId="9" applyFont="1" applyFill="1" applyBorder="1" applyAlignment="1" applyProtection="1">
      <alignment horizontal="center" vertical="center"/>
      <protection locked="0"/>
    </xf>
    <xf numFmtId="176" fontId="6" fillId="0" borderId="1" xfId="9" applyNumberFormat="1" applyFont="1" applyFill="1" applyBorder="1" applyAlignment="1" applyProtection="1">
      <alignment horizontal="right" vertical="center"/>
      <protection locked="0"/>
    </xf>
    <xf numFmtId="0" fontId="17" fillId="0" borderId="1" xfId="9" applyFont="1" applyFill="1" applyBorder="1" applyAlignment="1" applyProtection="1">
      <alignment horizontal="center" vertical="center"/>
      <protection locked="0"/>
    </xf>
    <xf numFmtId="0" fontId="17" fillId="0" borderId="1" xfId="9" applyFont="1" applyFill="1" applyBorder="1" applyAlignment="1" applyProtection="1">
      <alignment horizontal="left" vertical="center"/>
      <protection locked="0"/>
    </xf>
    <xf numFmtId="176" fontId="25" fillId="0" borderId="1" xfId="9" applyNumberFormat="1" applyFont="1" applyFill="1" applyBorder="1" applyAlignment="1" applyProtection="1">
      <alignment horizontal="right" vertical="center"/>
      <protection locked="0"/>
    </xf>
    <xf numFmtId="0" fontId="26" fillId="0" borderId="0" xfId="1" applyFont="1" applyFill="1" applyBorder="1" applyAlignment="1" applyProtection="1">
      <alignment horizontal="center" vertical="center"/>
    </xf>
    <xf numFmtId="49" fontId="1" fillId="0" borderId="0" xfId="9" applyNumberFormat="1" applyFont="1" applyFill="1" applyBorder="1" applyAlignment="1" applyProtection="1">
      <protection locked="0"/>
    </xf>
    <xf numFmtId="49" fontId="27" fillId="0" borderId="0" xfId="9" applyNumberFormat="1" applyFont="1" applyFill="1" applyBorder="1" applyAlignment="1" applyProtection="1"/>
    <xf numFmtId="0" fontId="27" fillId="0" borderId="0" xfId="9" applyFont="1" applyFill="1" applyBorder="1" applyAlignment="1" applyProtection="1">
      <alignment horizontal="right"/>
    </xf>
    <xf numFmtId="0" fontId="2" fillId="0" borderId="0" xfId="9" applyFont="1" applyFill="1" applyBorder="1" applyAlignment="1" applyProtection="1">
      <alignment horizontal="right"/>
    </xf>
    <xf numFmtId="0" fontId="4" fillId="0" borderId="2" xfId="9" applyFont="1" applyFill="1" applyBorder="1" applyAlignment="1" applyProtection="1">
      <alignment horizontal="left" vertical="center"/>
    </xf>
    <xf numFmtId="0" fontId="4" fillId="0" borderId="2" xfId="9" applyFont="1" applyFill="1" applyBorder="1" applyAlignment="1" applyProtection="1">
      <alignment vertical="center"/>
    </xf>
    <xf numFmtId="0" fontId="4" fillId="0" borderId="0" xfId="9" applyFont="1" applyFill="1" applyBorder="1" applyAlignment="1" applyProtection="1">
      <alignment horizontal="right"/>
    </xf>
    <xf numFmtId="0" fontId="4" fillId="0" borderId="0" xfId="9" applyFont="1" applyFill="1" applyBorder="1" applyAlignment="1" applyProtection="1">
      <alignment horizontal="center" vertical="center"/>
    </xf>
    <xf numFmtId="4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9" applyNumberFormat="1" applyFont="1" applyFill="1" applyBorder="1" applyAlignment="1" applyProtection="1">
      <alignment horizontal="center" vertical="center"/>
      <protection locked="0"/>
    </xf>
    <xf numFmtId="176" fontId="2" fillId="0" borderId="1" xfId="9" applyNumberFormat="1" applyFont="1" applyFill="1" applyBorder="1" applyAlignment="1" applyProtection="1">
      <alignment horizontal="right" vertical="center"/>
      <protection locked="0"/>
    </xf>
    <xf numFmtId="176" fontId="2" fillId="0" borderId="1" xfId="9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9" applyFont="1" applyFill="1" applyBorder="1" applyAlignment="1" applyProtection="1">
      <alignment vertical="top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49" fontId="2" fillId="0" borderId="0" xfId="9" applyNumberFormat="1" applyFont="1" applyFill="1" applyBorder="1" applyAlignment="1" applyProtection="1"/>
    <xf numFmtId="0" fontId="1" fillId="0" borderId="0" xfId="9" applyFont="1" applyFill="1" applyBorder="1" applyAlignment="1" applyProtection="1">
      <alignment wrapText="1"/>
      <protection locked="0"/>
    </xf>
    <xf numFmtId="49" fontId="1" fillId="0" borderId="0" xfId="9" applyNumberFormat="1" applyFont="1" applyFill="1" applyBorder="1" applyAlignment="1" applyProtection="1"/>
    <xf numFmtId="49" fontId="2" fillId="0" borderId="1" xfId="9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9" applyFont="1" applyFill="1" applyBorder="1" applyAlignment="1" applyProtection="1">
      <alignment horizontal="right" vertical="center" wrapText="1"/>
    </xf>
    <xf numFmtId="0" fontId="30" fillId="0" borderId="0" xfId="9" applyFont="1" applyFill="1" applyBorder="1" applyAlignment="1" applyProtection="1">
      <alignment horizontal="center"/>
    </xf>
    <xf numFmtId="0" fontId="30" fillId="0" borderId="0" xfId="9" applyFont="1" applyFill="1" applyBorder="1" applyAlignment="1" applyProtection="1">
      <alignment horizontal="center" wrapText="1"/>
    </xf>
    <xf numFmtId="0" fontId="30" fillId="0" borderId="0" xfId="9" applyFont="1" applyFill="1" applyBorder="1" applyAlignment="1" applyProtection="1">
      <alignment wrapText="1"/>
    </xf>
    <xf numFmtId="0" fontId="30" fillId="0" borderId="0" xfId="9" applyFont="1" applyFill="1" applyBorder="1" applyAlignment="1" applyProtection="1"/>
    <xf numFmtId="0" fontId="1" fillId="0" borderId="0" xfId="9" applyFont="1" applyFill="1" applyBorder="1" applyAlignment="1" applyProtection="1">
      <alignment horizontal="center" wrapText="1"/>
    </xf>
    <xf numFmtId="0" fontId="1" fillId="0" borderId="0" xfId="9" applyFont="1" applyFill="1" applyBorder="1" applyAlignment="1" applyProtection="1">
      <alignment horizontal="right" wrapText="1"/>
    </xf>
    <xf numFmtId="0" fontId="33" fillId="0" borderId="2" xfId="3" applyFont="1" applyFill="1" applyBorder="1" applyAlignment="1" applyProtection="1">
      <alignment horizontal="center" vertical="center"/>
    </xf>
    <xf numFmtId="0" fontId="4" fillId="0" borderId="14" xfId="9" applyFont="1" applyFill="1" applyBorder="1" applyAlignment="1" applyProtection="1">
      <alignment horizontal="center" vertical="center"/>
    </xf>
    <xf numFmtId="0" fontId="1" fillId="0" borderId="0" xfId="9" applyFont="1" applyFill="1" applyBorder="1" applyAlignment="1" applyProtection="1">
      <alignment vertical="top"/>
    </xf>
    <xf numFmtId="49" fontId="5" fillId="0" borderId="1" xfId="9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9" applyFont="1" applyFill="1" applyBorder="1" applyAlignment="1" applyProtection="1">
      <alignment vertical="center"/>
    </xf>
    <xf numFmtId="0" fontId="21" fillId="0" borderId="0" xfId="9" applyFont="1" applyFill="1" applyBorder="1" applyAlignment="1" applyProtection="1">
      <alignment horizontal="center" vertical="center"/>
    </xf>
    <xf numFmtId="0" fontId="17" fillId="0" borderId="1" xfId="9" applyFont="1" applyFill="1" applyBorder="1" applyAlignment="1" applyProtection="1">
      <alignment vertical="center"/>
      <protection locked="0"/>
    </xf>
    <xf numFmtId="176" fontId="25" fillId="2" borderId="1" xfId="9" applyNumberFormat="1" applyFont="1" applyFill="1" applyBorder="1" applyAlignment="1" applyProtection="1">
      <alignment horizontal="right" vertical="center"/>
      <protection locked="0"/>
    </xf>
    <xf numFmtId="0" fontId="2" fillId="0" borderId="1" xfId="9" applyFont="1" applyFill="1" applyBorder="1" applyAlignment="1" applyProtection="1">
      <alignment vertical="center"/>
      <protection locked="0"/>
    </xf>
    <xf numFmtId="0" fontId="9" fillId="0" borderId="1" xfId="9" applyFont="1" applyFill="1" applyBorder="1" applyAlignment="1" applyProtection="1">
      <alignment vertical="center"/>
      <protection locked="0"/>
    </xf>
    <xf numFmtId="176" fontId="34" fillId="0" borderId="1" xfId="9" applyNumberFormat="1" applyFont="1" applyFill="1" applyBorder="1" applyAlignment="1" applyProtection="1">
      <alignment vertical="center"/>
      <protection locked="0"/>
    </xf>
    <xf numFmtId="0" fontId="1" fillId="0" borderId="1" xfId="9" applyFont="1" applyFill="1" applyBorder="1" applyAlignment="1" applyProtection="1">
      <alignment vertical="center"/>
      <protection locked="0"/>
    </xf>
    <xf numFmtId="0" fontId="34" fillId="0" borderId="0" xfId="9" applyFont="1" applyFill="1" applyBorder="1" applyAlignment="1" applyProtection="1">
      <alignment vertical="center"/>
      <protection locked="0"/>
    </xf>
    <xf numFmtId="0" fontId="4" fillId="0" borderId="5" xfId="9" applyFont="1" applyFill="1" applyBorder="1" applyAlignment="1" applyProtection="1">
      <alignment vertical="center" wrapText="1"/>
      <protection locked="0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center" vertical="center" shrinkToFit="1"/>
      <protection locked="0"/>
    </xf>
    <xf numFmtId="176" fontId="6" fillId="0" borderId="1" xfId="9" applyNumberFormat="1" applyFont="1" applyFill="1" applyBorder="1" applyAlignment="1" applyProtection="1">
      <alignment horizontal="right" vertical="center" shrinkToFit="1"/>
      <protection locked="0"/>
    </xf>
    <xf numFmtId="176" fontId="25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35" fillId="0" borderId="0" xfId="9" applyFont="1" applyFill="1" applyBorder="1" applyAlignment="1" applyProtection="1">
      <alignment vertical="top"/>
    </xf>
    <xf numFmtId="0" fontId="5" fillId="0" borderId="0" xfId="9" applyFont="1" applyFill="1" applyBorder="1" applyAlignment="1" applyProtection="1">
      <alignment horizontal="right"/>
    </xf>
    <xf numFmtId="176" fontId="6" fillId="2" borderId="1" xfId="9" applyNumberFormat="1" applyFont="1" applyFill="1" applyBorder="1" applyAlignment="1" applyProtection="1">
      <alignment horizontal="right" vertical="center"/>
      <protection locked="0"/>
    </xf>
    <xf numFmtId="0" fontId="2" fillId="0" borderId="1" xfId="9" applyFont="1" applyFill="1" applyBorder="1" applyAlignment="1" applyProtection="1">
      <alignment horizontal="left" vertical="center" indent="1"/>
      <protection locked="0"/>
    </xf>
    <xf numFmtId="0" fontId="1" fillId="0" borderId="1" xfId="9" applyFont="1" applyFill="1" applyBorder="1" applyAlignment="1" applyProtection="1">
      <alignment horizontal="left" vertical="center" indent="1"/>
      <protection locked="0"/>
    </xf>
    <xf numFmtId="176" fontId="34" fillId="0" borderId="1" xfId="9" applyNumberFormat="1" applyFont="1" applyFill="1" applyBorder="1" applyAlignment="1" applyProtection="1">
      <protection locked="0"/>
    </xf>
    <xf numFmtId="0" fontId="36" fillId="0" borderId="0" xfId="0" applyFont="1" applyProtection="1">
      <protection locked="0"/>
    </xf>
    <xf numFmtId="0" fontId="0" fillId="0" borderId="0" xfId="0" applyProtection="1">
      <protection locked="0"/>
    </xf>
    <xf numFmtId="0" fontId="37" fillId="0" borderId="0" xfId="0" applyFont="1" applyFill="1" applyAlignment="1" applyProtection="1">
      <alignment horizontal="center" vertical="center"/>
    </xf>
    <xf numFmtId="0" fontId="38" fillId="0" borderId="0" xfId="0" applyFont="1" applyFill="1" applyAlignment="1" applyProtection="1">
      <alignment horizontal="left" vertical="center"/>
    </xf>
    <xf numFmtId="0" fontId="39" fillId="0" borderId="0" xfId="1" applyFont="1" applyFill="1" applyAlignment="1" applyProtection="1">
      <alignment horizontal="left" vertical="center" indent="3"/>
    </xf>
    <xf numFmtId="0" fontId="0" fillId="0" borderId="0" xfId="0" applyFill="1"/>
    <xf numFmtId="0" fontId="40" fillId="0" borderId="0" xfId="0" applyFont="1" applyFill="1" applyAlignment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49" fontId="45" fillId="0" borderId="14" xfId="0" applyNumberFormat="1" applyFont="1" applyBorder="1" applyAlignment="1" applyProtection="1">
      <alignment horizontal="left" vertical="center" wrapText="1"/>
      <protection locked="0"/>
    </xf>
    <xf numFmtId="177" fontId="7" fillId="0" borderId="14" xfId="0" applyNumberFormat="1" applyFont="1" applyBorder="1" applyAlignment="1" applyProtection="1">
      <alignment horizontal="right" vertical="center"/>
      <protection locked="0"/>
    </xf>
    <xf numFmtId="49" fontId="45" fillId="0" borderId="14" xfId="0" applyNumberFormat="1" applyFont="1" applyBorder="1" applyAlignment="1" applyProtection="1">
      <alignment horizontal="left" vertical="center" wrapText="1" indent="1"/>
      <protection locked="0"/>
    </xf>
    <xf numFmtId="49" fontId="45" fillId="0" borderId="14" xfId="0" applyNumberFormat="1" applyFont="1" applyBorder="1" applyAlignment="1" applyProtection="1">
      <alignment horizontal="left" vertical="center" wrapText="1" indent="2"/>
      <protection locked="0"/>
    </xf>
    <xf numFmtId="177" fontId="22" fillId="0" borderId="14" xfId="0" applyNumberFormat="1" applyFont="1" applyBorder="1" applyAlignment="1" applyProtection="1">
      <alignment horizontal="right" vertical="center"/>
      <protection locked="0"/>
    </xf>
    <xf numFmtId="0" fontId="47" fillId="0" borderId="14" xfId="0" applyFont="1" applyBorder="1" applyAlignment="1">
      <alignment horizontal="left" vertical="center" wrapText="1"/>
    </xf>
    <xf numFmtId="177" fontId="19" fillId="0" borderId="14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left" vertical="center" wrapText="1" indent="1"/>
    </xf>
    <xf numFmtId="0" fontId="47" fillId="0" borderId="14" xfId="0" applyFont="1" applyBorder="1" applyAlignment="1">
      <alignment horizontal="left" vertical="center" wrapText="1" indent="2"/>
    </xf>
    <xf numFmtId="177" fontId="49" fillId="0" borderId="14" xfId="0" applyNumberFormat="1" applyFont="1" applyBorder="1" applyAlignment="1">
      <alignment horizontal="right" vertical="center"/>
    </xf>
    <xf numFmtId="0" fontId="18" fillId="0" borderId="0" xfId="9" applyFont="1" applyFill="1" applyBorder="1" applyAlignment="1" applyProtection="1">
      <alignment horizontal="center" vertical="center"/>
    </xf>
    <xf numFmtId="0" fontId="18" fillId="0" borderId="0" xfId="9" applyFont="1" applyFill="1" applyBorder="1" applyAlignment="1" applyProtection="1">
      <alignment horizontal="center" vertical="top"/>
    </xf>
    <xf numFmtId="0" fontId="4" fillId="0" borderId="0" xfId="9" applyFont="1" applyFill="1" applyBorder="1" applyAlignment="1" applyProtection="1">
      <alignment horizontal="left" vertical="center"/>
    </xf>
    <xf numFmtId="0" fontId="21" fillId="0" borderId="0" xfId="9" applyFont="1" applyFill="1" applyBorder="1" applyAlignment="1" applyProtection="1">
      <alignment horizontal="center" vertical="center"/>
    </xf>
    <xf numFmtId="0" fontId="4" fillId="0" borderId="1" xfId="9" applyFont="1" applyFill="1" applyBorder="1" applyAlignment="1" applyProtection="1">
      <alignment horizontal="center" vertical="center"/>
      <protection locked="0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17" fillId="0" borderId="1" xfId="9" applyFont="1" applyFill="1" applyBorder="1" applyAlignment="1" applyProtection="1">
      <alignment horizontal="center" vertical="center"/>
      <protection locked="0"/>
    </xf>
    <xf numFmtId="0" fontId="2" fillId="0" borderId="0" xfId="9" applyFont="1" applyFill="1" applyBorder="1" applyAlignment="1" applyProtection="1">
      <alignment horizontal="right" vertical="center"/>
    </xf>
    <xf numFmtId="0" fontId="4" fillId="0" borderId="0" xfId="9" applyFont="1" applyFill="1" applyBorder="1" applyAlignment="1" applyProtection="1"/>
    <xf numFmtId="0" fontId="4" fillId="0" borderId="0" xfId="9" applyFont="1" applyFill="1" applyBorder="1" applyAlignment="1" applyProtection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5" xfId="9" applyFont="1" applyFill="1" applyBorder="1" applyAlignment="1" applyProtection="1">
      <alignment horizontal="center" vertical="center" wrapText="1"/>
      <protection locked="0"/>
    </xf>
    <xf numFmtId="0" fontId="4" fillId="0" borderId="8" xfId="9" applyFont="1" applyFill="1" applyBorder="1" applyAlignment="1" applyProtection="1">
      <alignment horizontal="center" vertical="center" wrapText="1"/>
      <protection locked="0"/>
    </xf>
    <xf numFmtId="0" fontId="4" fillId="0" borderId="7" xfId="9" applyFont="1" applyFill="1" applyBorder="1" applyAlignment="1" applyProtection="1">
      <alignment horizontal="center" vertical="center" wrapText="1"/>
      <protection locked="0"/>
    </xf>
    <xf numFmtId="49" fontId="46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left" vertical="center" wrapText="1"/>
    </xf>
    <xf numFmtId="0" fontId="4" fillId="0" borderId="0" xfId="9" applyFont="1" applyFill="1" applyBorder="1" applyAlignment="1" applyProtection="1">
      <alignment wrapText="1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0" fontId="4" fillId="0" borderId="4" xfId="9" applyFont="1" applyFill="1" applyBorder="1" applyAlignment="1" applyProtection="1">
      <alignment horizontal="center" vertical="center" wrapText="1"/>
    </xf>
    <xf numFmtId="0" fontId="4" fillId="0" borderId="5" xfId="9" applyFont="1" applyFill="1" applyBorder="1" applyAlignment="1" applyProtection="1">
      <alignment horizontal="center" vertical="center" wrapText="1"/>
    </xf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0" fontId="48" fillId="0" borderId="14" xfId="0" applyFont="1" applyBorder="1" applyAlignment="1">
      <alignment horizontal="center" vertical="center"/>
    </xf>
    <xf numFmtId="49" fontId="4" fillId="0" borderId="1" xfId="9" applyNumberFormat="1" applyFont="1" applyFill="1" applyBorder="1" applyAlignment="1" applyProtection="1">
      <alignment horizontal="center" vertical="center"/>
      <protection locked="0"/>
    </xf>
    <xf numFmtId="49" fontId="13" fillId="0" borderId="0" xfId="9" applyNumberFormat="1" applyFont="1" applyFill="1" applyBorder="1" applyAlignment="1" applyProtection="1"/>
    <xf numFmtId="0" fontId="13" fillId="0" borderId="0" xfId="9" applyFont="1" applyFill="1" applyBorder="1" applyAlignment="1" applyProtection="1"/>
    <xf numFmtId="0" fontId="31" fillId="0" borderId="0" xfId="9" applyFont="1" applyFill="1" applyBorder="1" applyAlignment="1" applyProtection="1">
      <alignment horizontal="center" vertical="center" wrapText="1"/>
    </xf>
    <xf numFmtId="0" fontId="32" fillId="0" borderId="0" xfId="9" applyFont="1" applyFill="1" applyBorder="1" applyAlignment="1" applyProtection="1">
      <alignment horizontal="center" vertical="center" wrapText="1"/>
    </xf>
    <xf numFmtId="0" fontId="5" fillId="0" borderId="0" xfId="9" applyFont="1" applyFill="1" applyBorder="1" applyAlignment="1" applyProtection="1">
      <alignment horizontal="left" vertical="center"/>
      <protection locked="0"/>
    </xf>
    <xf numFmtId="0" fontId="1" fillId="0" borderId="0" xfId="9" applyFont="1" applyFill="1" applyBorder="1" applyAlignment="1" applyProtection="1">
      <alignment horizontal="center" wrapText="1"/>
    </xf>
    <xf numFmtId="0" fontId="1" fillId="0" borderId="0" xfId="9" applyFont="1" applyFill="1" applyBorder="1" applyAlignment="1" applyProtection="1">
      <alignment wrapText="1"/>
    </xf>
    <xf numFmtId="0" fontId="1" fillId="0" borderId="0" xfId="9" applyFont="1" applyFill="1" applyBorder="1" applyAlignment="1" applyProtection="1"/>
    <xf numFmtId="0" fontId="4" fillId="0" borderId="10" xfId="9" applyFont="1" applyFill="1" applyBorder="1" applyAlignment="1" applyProtection="1">
      <alignment horizontal="center" vertical="center"/>
    </xf>
    <xf numFmtId="0" fontId="4" fillId="0" borderId="11" xfId="9" applyFont="1" applyFill="1" applyBorder="1" applyAlignment="1" applyProtection="1">
      <alignment horizontal="center" vertical="center"/>
    </xf>
    <xf numFmtId="0" fontId="4" fillId="0" borderId="12" xfId="9" applyFont="1" applyFill="1" applyBorder="1" applyAlignment="1" applyProtection="1">
      <alignment horizontal="center" vertical="center"/>
    </xf>
    <xf numFmtId="0" fontId="13" fillId="0" borderId="9" xfId="9" applyFont="1" applyFill="1" applyBorder="1" applyAlignment="1" applyProtection="1">
      <alignment horizontal="center" vertical="center" wrapText="1"/>
    </xf>
    <xf numFmtId="0" fontId="4" fillId="0" borderId="13" xfId="9" applyFont="1" applyFill="1" applyBorder="1" applyAlignment="1" applyProtection="1">
      <alignment horizontal="center" vertical="center" wrapText="1"/>
    </xf>
    <xf numFmtId="0" fontId="4" fillId="0" borderId="9" xfId="9" applyFont="1" applyFill="1" applyBorder="1" applyAlignment="1" applyProtection="1">
      <alignment horizontal="center" vertical="center"/>
    </xf>
    <xf numFmtId="0" fontId="4" fillId="0" borderId="13" xfId="9" applyFont="1" applyFill="1" applyBorder="1" applyAlignment="1" applyProtection="1">
      <alignment horizontal="center" vertical="center"/>
    </xf>
    <xf numFmtId="4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  <protection locked="0"/>
    </xf>
    <xf numFmtId="0" fontId="4" fillId="0" borderId="4" xfId="9" applyFont="1" applyFill="1" applyBorder="1" applyAlignment="1" applyProtection="1">
      <alignment horizontal="center" vertical="center" wrapText="1"/>
      <protection locked="0"/>
    </xf>
    <xf numFmtId="0" fontId="4" fillId="0" borderId="5" xfId="9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center" vertical="center"/>
    </xf>
    <xf numFmtId="0" fontId="13" fillId="0" borderId="0" xfId="9" applyFont="1" applyFill="1" applyBorder="1" applyAlignment="1" applyProtection="1">
      <alignment horizontal="left" vertical="center"/>
    </xf>
    <xf numFmtId="0" fontId="13" fillId="0" borderId="0" xfId="9" applyFont="1" applyFill="1" applyBorder="1" applyAlignment="1" applyProtection="1">
      <alignment vertical="center"/>
    </xf>
    <xf numFmtId="0" fontId="13" fillId="0" borderId="0" xfId="9" applyFont="1" applyFill="1" applyBorder="1" applyAlignment="1" applyProtection="1">
      <alignment vertical="top"/>
    </xf>
    <xf numFmtId="0" fontId="4" fillId="0" borderId="6" xfId="9" applyFont="1" applyFill="1" applyBorder="1" applyAlignment="1" applyProtection="1">
      <alignment horizontal="center" vertical="center"/>
      <protection locked="0"/>
    </xf>
    <xf numFmtId="0" fontId="4" fillId="0" borderId="7" xfId="9" applyFont="1" applyFill="1" applyBorder="1" applyAlignment="1" applyProtection="1">
      <alignment horizontal="center" vertical="center"/>
      <protection locked="0"/>
    </xf>
    <xf numFmtId="0" fontId="18" fillId="0" borderId="0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left" vertical="center"/>
    </xf>
    <xf numFmtId="49" fontId="4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center" vertical="center" wrapText="1"/>
    </xf>
    <xf numFmtId="0" fontId="4" fillId="0" borderId="7" xfId="9" applyFont="1" applyFill="1" applyBorder="1" applyAlignment="1" applyProtection="1">
      <alignment horizontal="center" vertical="center" wrapText="1"/>
    </xf>
    <xf numFmtId="0" fontId="4" fillId="0" borderId="0" xfId="9" applyFont="1" applyFill="1" applyAlignment="1" applyProtection="1">
      <alignment horizontal="center" vertical="center"/>
    </xf>
    <xf numFmtId="0" fontId="18" fillId="0" borderId="0" xfId="9" applyFont="1" applyFill="1" applyAlignment="1" applyProtection="1">
      <alignment horizontal="center" vertical="center" wrapText="1"/>
    </xf>
    <xf numFmtId="0" fontId="4" fillId="0" borderId="0" xfId="9" applyFont="1" applyFill="1" applyAlignment="1" applyProtection="1">
      <alignment horizontal="center" vertical="center" wrapText="1"/>
    </xf>
    <xf numFmtId="0" fontId="4" fillId="0" borderId="0" xfId="9" applyFont="1" applyFill="1" applyBorder="1" applyAlignment="1" applyProtection="1">
      <alignment horizontal="right" wrapText="1"/>
    </xf>
    <xf numFmtId="0" fontId="13" fillId="0" borderId="0" xfId="9" applyFont="1" applyFill="1" applyBorder="1" applyAlignment="1" applyProtection="1">
      <alignment wrapText="1"/>
    </xf>
    <xf numFmtId="0" fontId="4" fillId="0" borderId="3" xfId="9" applyFont="1" applyFill="1" applyBorder="1" applyAlignment="1" applyProtection="1">
      <alignment horizontal="center" vertical="center"/>
      <protection locked="0"/>
    </xf>
    <xf numFmtId="0" fontId="4" fillId="0" borderId="4" xfId="9" applyFont="1" applyFill="1" applyBorder="1" applyAlignment="1" applyProtection="1">
      <alignment horizontal="center" vertical="center"/>
      <protection locked="0"/>
    </xf>
    <xf numFmtId="0" fontId="11" fillId="0" borderId="0" xfId="14" applyNumberFormat="1" applyFont="1" applyFill="1" applyBorder="1" applyAlignment="1" applyProtection="1">
      <alignment horizontal="center" vertical="center"/>
    </xf>
    <xf numFmtId="0" fontId="13" fillId="0" borderId="2" xfId="14" applyFont="1" applyFill="1" applyBorder="1" applyAlignment="1" applyProtection="1">
      <alignment horizontal="center" vertical="center"/>
    </xf>
    <xf numFmtId="0" fontId="12" fillId="0" borderId="1" xfId="6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horizontal="center" vertical="center"/>
    </xf>
    <xf numFmtId="0" fontId="4" fillId="0" borderId="1" xfId="8" applyFont="1" applyFill="1" applyBorder="1" applyAlignment="1" applyProtection="1">
      <alignment horizontal="center" vertical="center"/>
    </xf>
    <xf numFmtId="0" fontId="4" fillId="0" borderId="1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horizontal="center" vertical="center" wrapText="1"/>
    </xf>
    <xf numFmtId="0" fontId="1" fillId="3" borderId="0" xfId="9" applyFont="1" applyFill="1" applyBorder="1" applyAlignment="1" applyProtection="1">
      <alignment vertical="center"/>
      <protection locked="0"/>
    </xf>
    <xf numFmtId="49" fontId="45" fillId="0" borderId="14" xfId="15" applyNumberFormat="1" applyFont="1" applyBorder="1" applyProtection="1">
      <alignment horizontal="left" vertical="center" wrapText="1"/>
      <protection locked="0"/>
    </xf>
    <xf numFmtId="0" fontId="0" fillId="0" borderId="0" xfId="0" applyFont="1" applyBorder="1"/>
    <xf numFmtId="49" fontId="8" fillId="0" borderId="14" xfId="15" applyNumberFormat="1" applyFont="1" applyBorder="1" applyProtection="1">
      <alignment horizontal="left" vertical="center" wrapText="1"/>
      <protection locked="0"/>
    </xf>
    <xf numFmtId="0" fontId="50" fillId="0" borderId="14" xfId="0" applyFont="1" applyBorder="1" applyAlignment="1" applyProtection="1">
      <alignment horizontal="center" vertical="center" wrapText="1"/>
      <protection locked="0"/>
    </xf>
    <xf numFmtId="177" fontId="7" fillId="0" borderId="10" xfId="0" applyNumberFormat="1" applyFont="1" applyBorder="1" applyAlignment="1" applyProtection="1">
      <alignment horizontal="right" vertical="center"/>
      <protection locked="0"/>
    </xf>
    <xf numFmtId="49" fontId="8" fillId="0" borderId="10" xfId="15" applyNumberFormat="1" applyFont="1" applyBorder="1" applyProtection="1">
      <alignment horizontal="left" vertical="center" wrapText="1"/>
      <protection locked="0"/>
    </xf>
    <xf numFmtId="177" fontId="22" fillId="0" borderId="10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/>
    <xf numFmtId="49" fontId="45" fillId="0" borderId="14" xfId="0" quotePrefix="1" applyNumberFormat="1" applyFont="1" applyBorder="1" applyAlignment="1" applyProtection="1">
      <alignment horizontal="left" vertical="center" wrapText="1"/>
      <protection locked="0"/>
    </xf>
    <xf numFmtId="0" fontId="51" fillId="4" borderId="14" xfId="0" applyFont="1" applyFill="1" applyBorder="1" applyAlignment="1" applyProtection="1">
      <alignment horizontal="left" vertical="center" wrapText="1"/>
      <protection locked="0"/>
    </xf>
    <xf numFmtId="0" fontId="51" fillId="0" borderId="14" xfId="0" applyFont="1" applyBorder="1" applyAlignment="1">
      <alignment horizontal="left" vertical="center" wrapText="1"/>
    </xf>
    <xf numFmtId="0" fontId="51" fillId="4" borderId="14" xfId="0" applyFont="1" applyFill="1" applyBorder="1" applyAlignment="1" applyProtection="1">
      <alignment horizontal="center" vertical="center" wrapText="1"/>
      <protection locked="0"/>
    </xf>
    <xf numFmtId="0" fontId="51" fillId="4" borderId="12" xfId="0" applyFont="1" applyFill="1" applyBorder="1" applyAlignment="1" applyProtection="1">
      <alignment horizontal="left" vertical="center" wrapText="1"/>
      <protection locked="0"/>
    </xf>
    <xf numFmtId="0" fontId="51" fillId="0" borderId="1" xfId="0" applyFont="1" applyBorder="1" applyAlignment="1">
      <alignment horizontal="left" vertical="center" wrapText="1"/>
    </xf>
    <xf numFmtId="0" fontId="51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9" applyFont="1" applyFill="1" applyBorder="1" applyAlignment="1" applyProtection="1">
      <alignment horizontal="center" vertical="center" wrapText="1"/>
      <protection locked="0"/>
    </xf>
    <xf numFmtId="0" fontId="51" fillId="0" borderId="7" xfId="0" applyFont="1" applyBorder="1" applyAlignment="1">
      <alignment horizontal="left" vertical="center" wrapText="1"/>
    </xf>
    <xf numFmtId="0" fontId="51" fillId="4" borderId="7" xfId="0" applyFont="1" applyFill="1" applyBorder="1" applyAlignment="1" applyProtection="1">
      <alignment horizontal="left" vertical="center" wrapText="1"/>
      <protection locked="0"/>
    </xf>
    <xf numFmtId="0" fontId="51" fillId="4" borderId="16" xfId="0" applyFont="1" applyFill="1" applyBorder="1" applyAlignment="1" applyProtection="1">
      <alignment horizontal="left" vertical="center" wrapText="1"/>
      <protection locked="0"/>
    </xf>
    <xf numFmtId="0" fontId="51" fillId="4" borderId="13" xfId="0" applyFont="1" applyFill="1" applyBorder="1" applyAlignment="1" applyProtection="1">
      <alignment horizontal="left" vertical="center" wrapText="1"/>
      <protection locked="0"/>
    </xf>
    <xf numFmtId="0" fontId="51" fillId="0" borderId="13" xfId="0" applyFont="1" applyBorder="1" applyAlignment="1">
      <alignment horizontal="left" vertical="center" wrapText="1"/>
    </xf>
    <xf numFmtId="0" fontId="51" fillId="4" borderId="13" xfId="0" applyFont="1" applyFill="1" applyBorder="1" applyAlignment="1" applyProtection="1">
      <alignment horizontal="center" vertical="center" wrapText="1"/>
      <protection locked="0"/>
    </xf>
    <xf numFmtId="0" fontId="50" fillId="0" borderId="14" xfId="0" applyFont="1" applyBorder="1" applyAlignment="1">
      <alignment horizontal="left" vertical="center" wrapText="1"/>
    </xf>
    <xf numFmtId="0" fontId="50" fillId="0" borderId="14" xfId="0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177" fontId="28" fillId="0" borderId="14" xfId="0" applyNumberFormat="1" applyFont="1" applyBorder="1" applyAlignment="1">
      <alignment horizontal="right" vertical="center"/>
    </xf>
    <xf numFmtId="0" fontId="51" fillId="0" borderId="14" xfId="0" applyFont="1" applyBorder="1" applyAlignment="1" applyProtection="1">
      <alignment horizontal="left" vertical="center"/>
      <protection locked="0"/>
    </xf>
    <xf numFmtId="0" fontId="51" fillId="0" borderId="14" xfId="0" applyFont="1" applyBorder="1" applyAlignment="1">
      <alignment horizontal="center" vertical="center" wrapText="1"/>
    </xf>
    <xf numFmtId="177" fontId="52" fillId="0" borderId="14" xfId="0" applyNumberFormat="1" applyFont="1" applyBorder="1" applyAlignment="1">
      <alignment horizontal="right" vertical="center"/>
    </xf>
    <xf numFmtId="49" fontId="52" fillId="0" borderId="14" xfId="15" applyNumberFormat="1" applyFont="1" applyBorder="1">
      <alignment horizontal="left" vertical="center" wrapText="1"/>
    </xf>
    <xf numFmtId="0" fontId="50" fillId="0" borderId="14" xfId="0" applyFont="1" applyBorder="1" applyAlignment="1">
      <alignment horizontal="center" vertical="center"/>
    </xf>
    <xf numFmtId="0" fontId="50" fillId="0" borderId="14" xfId="0" applyFont="1" applyBorder="1" applyAlignment="1" applyProtection="1">
      <alignment horizontal="left" vertical="center"/>
      <protection locked="0"/>
    </xf>
    <xf numFmtId="0" fontId="50" fillId="0" borderId="14" xfId="0" applyFont="1" applyBorder="1" applyAlignment="1">
      <alignment horizontal="left" vertical="center"/>
    </xf>
    <xf numFmtId="0" fontId="51" fillId="0" borderId="14" xfId="0" applyFont="1" applyBorder="1" applyAlignment="1" applyProtection="1">
      <alignment horizontal="left" vertical="center" wrapText="1"/>
      <protection locked="0"/>
    </xf>
    <xf numFmtId="0" fontId="14" fillId="3" borderId="0" xfId="0" applyFont="1" applyFill="1" applyBorder="1" applyAlignment="1" applyProtection="1">
      <alignment vertical="center"/>
      <protection locked="0"/>
    </xf>
    <xf numFmtId="0" fontId="13" fillId="3" borderId="1" xfId="9" applyFont="1" applyFill="1" applyBorder="1" applyAlignment="1" applyProtection="1">
      <alignment horizontal="center" vertical="center" wrapText="1"/>
      <protection locked="0"/>
    </xf>
    <xf numFmtId="0" fontId="53" fillId="3" borderId="1" xfId="0" applyFont="1" applyFill="1" applyBorder="1" applyAlignment="1" applyProtection="1">
      <alignment horizontal="center" vertical="center"/>
      <protection locked="0"/>
    </xf>
    <xf numFmtId="0" fontId="8" fillId="3" borderId="1" xfId="9" applyFont="1" applyFill="1" applyBorder="1" applyAlignment="1" applyProtection="1">
      <alignment horizontal="center" vertical="center" shrinkToFit="1"/>
      <protection locked="0"/>
    </xf>
    <xf numFmtId="0" fontId="13" fillId="3" borderId="1" xfId="9" applyFont="1" applyFill="1" applyBorder="1" applyAlignment="1" applyProtection="1">
      <alignment horizontal="center" vertical="center" shrinkToFit="1"/>
      <protection locked="0"/>
    </xf>
    <xf numFmtId="0" fontId="8" fillId="0" borderId="9" xfId="9" applyFont="1" applyFill="1" applyBorder="1" applyAlignment="1" applyProtection="1">
      <alignment horizontal="center" vertical="center" wrapText="1"/>
    </xf>
    <xf numFmtId="0" fontId="8" fillId="0" borderId="17" xfId="9" applyFont="1" applyFill="1" applyBorder="1" applyAlignment="1" applyProtection="1">
      <alignment horizontal="center" vertical="center" wrapText="1"/>
    </xf>
    <xf numFmtId="0" fontId="8" fillId="0" borderId="1" xfId="9" applyFont="1" applyFill="1" applyBorder="1" applyAlignment="1" applyProtection="1">
      <alignment horizontal="center" vertical="center" wrapText="1"/>
    </xf>
    <xf numFmtId="49" fontId="50" fillId="0" borderId="14" xfId="15" applyNumberFormat="1" applyFont="1" applyBorder="1">
      <alignment horizontal="left" vertical="center" wrapText="1"/>
    </xf>
    <xf numFmtId="49" fontId="51" fillId="0" borderId="14" xfId="0" applyNumberFormat="1" applyFont="1" applyBorder="1" applyAlignment="1">
      <alignment horizontal="center" vertical="center" wrapText="1"/>
    </xf>
    <xf numFmtId="0" fontId="1" fillId="3" borderId="18" xfId="9" applyFont="1" applyFill="1" applyBorder="1" applyAlignment="1" applyProtection="1">
      <alignment horizontal="left" vertical="center"/>
      <protection locked="0"/>
    </xf>
    <xf numFmtId="0" fontId="50" fillId="0" borderId="14" xfId="0" applyFont="1" applyBorder="1" applyAlignment="1" applyProtection="1">
      <alignment horizontal="left" vertical="center"/>
      <protection locked="0"/>
    </xf>
    <xf numFmtId="0" fontId="50" fillId="0" borderId="14" xfId="0" applyFont="1" applyBorder="1" applyAlignment="1" applyProtection="1">
      <alignment horizontal="left" vertical="center" wrapText="1"/>
      <protection locked="0"/>
    </xf>
    <xf numFmtId="0" fontId="50" fillId="0" borderId="14" xfId="0" applyFont="1" applyBorder="1" applyAlignment="1" applyProtection="1">
      <alignment horizontal="left" vertical="center" wrapText="1"/>
      <protection locked="0"/>
    </xf>
    <xf numFmtId="0" fontId="43" fillId="0" borderId="0" xfId="10"/>
    <xf numFmtId="0" fontId="1" fillId="0" borderId="0" xfId="9" applyFont="1" applyFill="1" applyBorder="1" applyAlignment="1" applyProtection="1">
      <protection locked="0"/>
    </xf>
    <xf numFmtId="0" fontId="10" fillId="0" borderId="1" xfId="6" applyFont="1" applyFill="1" applyBorder="1" applyAlignment="1" applyProtection="1">
      <alignment vertical="center" wrapText="1"/>
      <protection locked="0"/>
    </xf>
    <xf numFmtId="176" fontId="10" fillId="0" borderId="1" xfId="6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9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Fill="1" applyBorder="1" applyAlignment="1" applyProtection="1">
      <alignment horizontal="left" vertical="center" wrapText="1" indent="1"/>
      <protection locked="0"/>
    </xf>
    <xf numFmtId="0" fontId="1" fillId="3" borderId="0" xfId="9" applyFont="1" applyFill="1" applyBorder="1" applyAlignment="1" applyProtection="1">
      <alignment vertical="center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1" fillId="0" borderId="0" xfId="14" applyFill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 wrapText="1"/>
    </xf>
    <xf numFmtId="0" fontId="8" fillId="0" borderId="1" xfId="8" applyFont="1" applyFill="1" applyBorder="1" applyAlignment="1" applyProtection="1">
      <alignment vertical="center" wrapText="1"/>
      <protection locked="0"/>
    </xf>
    <xf numFmtId="0" fontId="7" fillId="0" borderId="1" xfId="8" applyFont="1" applyFill="1" applyBorder="1" applyAlignment="1" applyProtection="1">
      <alignment horizontal="right" vertical="center" wrapText="1"/>
    </xf>
  </cellXfs>
  <cellStyles count="16">
    <cellStyle name="Normal" xfId="9"/>
    <cellStyle name="Normal 2" xfId="5"/>
    <cellStyle name="Normal 3" xfId="8"/>
    <cellStyle name="TextStyle" xfId="15"/>
    <cellStyle name="常规" xfId="0" builtinId="0"/>
    <cellStyle name="常规 11" xfId="10"/>
    <cellStyle name="常规 2" xfId="11"/>
    <cellStyle name="常规 2 11" xfId="2"/>
    <cellStyle name="常规 2 2" xfId="7"/>
    <cellStyle name="常规 3" xfId="12"/>
    <cellStyle name="常规 3 2" xfId="4"/>
    <cellStyle name="常规 3 3" xfId="6"/>
    <cellStyle name="常规 4" xfId="13"/>
    <cellStyle name="常规 5" xfId="14"/>
    <cellStyle name="常规 6" xfId="3"/>
    <cellStyle name="超链接" xfId="1" builtinId="8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2.75" zeroHeight="1"/>
  <cols>
    <col min="1" max="1" width="129" customWidth="1"/>
    <col min="2" max="16384" width="9.140625" hidden="1"/>
  </cols>
  <sheetData>
    <row r="1" spans="1:1" ht="129.94999999999999" customHeight="1">
      <c r="A1" s="117"/>
    </row>
    <row r="2" spans="1:1" ht="57" customHeight="1">
      <c r="A2" s="118" t="s">
        <v>263</v>
      </c>
    </row>
    <row r="3" spans="1:1" ht="57" customHeight="1">
      <c r="A3" s="118" t="s">
        <v>0</v>
      </c>
    </row>
    <row r="4" spans="1:1" ht="169.5" customHeight="1">
      <c r="A4" s="117"/>
    </row>
  </sheetData>
  <phoneticPr fontId="44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13"/>
  <sheetViews>
    <sheetView showZeros="0" view="pageBreakPreview" zoomScaleNormal="85" workbookViewId="0">
      <pane xSplit="3" ySplit="7" topLeftCell="D8" activePane="bottomRight" state="frozen"/>
      <selection pane="topRight"/>
      <selection pane="bottomLeft"/>
      <selection pane="bottomRight" activeCell="E20" sqref="E20"/>
    </sheetView>
  </sheetViews>
  <sheetFormatPr defaultColWidth="9.140625" defaultRowHeight="14.25" customHeight="1"/>
  <cols>
    <col min="1" max="1" width="13.5703125" style="14" customWidth="1"/>
    <col min="2" max="2" width="19.140625" style="14" customWidth="1"/>
    <col min="3" max="3" width="21.42578125" style="14" customWidth="1"/>
    <col min="4" max="4" width="15.7109375" style="14" customWidth="1"/>
    <col min="5" max="5" width="13.5703125" style="14" customWidth="1"/>
    <col min="6" max="6" width="15.7109375" style="14" customWidth="1"/>
    <col min="7" max="7" width="14.140625" style="14" customWidth="1"/>
    <col min="8" max="8" width="15.7109375" style="14" customWidth="1"/>
    <col min="9" max="27" width="12.7109375" style="14" customWidth="1"/>
    <col min="28" max="16384" width="9.140625" style="14"/>
  </cols>
  <sheetData>
    <row r="1" spans="1:27" s="36" customFormat="1" ht="13.5" customHeight="1">
      <c r="E1" s="77"/>
      <c r="F1" s="77"/>
      <c r="G1" s="77"/>
      <c r="H1" s="77"/>
      <c r="I1" s="34"/>
      <c r="J1" s="34"/>
      <c r="K1" s="34"/>
      <c r="L1" s="34"/>
      <c r="M1" s="34"/>
      <c r="N1" s="34"/>
      <c r="O1" s="34"/>
      <c r="P1" s="34"/>
      <c r="Q1" s="34"/>
      <c r="AA1" s="35"/>
    </row>
    <row r="2" spans="1:27" s="36" customFormat="1" ht="51.95" customHeight="1">
      <c r="A2" s="130" t="s">
        <v>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</row>
    <row r="3" spans="1:27" s="43" customFormat="1" ht="24" customHeight="1">
      <c r="A3" s="132" t="str">
        <f>"单位名称："&amp;封面!$A$2</f>
        <v>单位名称：南涧彝族自治县中医医院</v>
      </c>
      <c r="B3" s="132"/>
      <c r="C3" s="132"/>
      <c r="D3" s="132"/>
      <c r="E3" s="132"/>
      <c r="F3" s="132"/>
      <c r="G3" s="132"/>
      <c r="H3" s="132"/>
      <c r="I3" s="47"/>
      <c r="J3" s="47"/>
      <c r="K3" s="47"/>
      <c r="L3" s="47"/>
      <c r="M3" s="47"/>
      <c r="N3" s="47"/>
      <c r="O3" s="47"/>
      <c r="P3" s="47"/>
      <c r="Q3" s="47"/>
      <c r="Z3" s="177" t="s">
        <v>19</v>
      </c>
      <c r="AA3" s="177"/>
    </row>
    <row r="4" spans="1:27" ht="24" customHeight="1">
      <c r="A4" s="140" t="s">
        <v>208</v>
      </c>
      <c r="B4" s="140" t="s">
        <v>173</v>
      </c>
      <c r="C4" s="140" t="s">
        <v>174</v>
      </c>
      <c r="D4" s="140" t="s">
        <v>209</v>
      </c>
      <c r="E4" s="140" t="s">
        <v>175</v>
      </c>
      <c r="F4" s="140" t="s">
        <v>176</v>
      </c>
      <c r="G4" s="140" t="s">
        <v>210</v>
      </c>
      <c r="H4" s="140" t="s">
        <v>211</v>
      </c>
      <c r="I4" s="140" t="s">
        <v>74</v>
      </c>
      <c r="J4" s="174" t="s">
        <v>75</v>
      </c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48" t="s">
        <v>62</v>
      </c>
      <c r="W4" s="149"/>
      <c r="X4" s="149"/>
      <c r="Y4" s="149"/>
      <c r="Z4" s="149"/>
      <c r="AA4" s="150"/>
    </row>
    <row r="5" spans="1:27" ht="24" customHeight="1">
      <c r="A5" s="140"/>
      <c r="B5" s="140"/>
      <c r="C5" s="140"/>
      <c r="D5" s="140"/>
      <c r="E5" s="140"/>
      <c r="F5" s="140"/>
      <c r="G5" s="140"/>
      <c r="H5" s="140"/>
      <c r="I5" s="140"/>
      <c r="J5" s="151" t="s">
        <v>76</v>
      </c>
      <c r="K5" s="174" t="s">
        <v>77</v>
      </c>
      <c r="L5" s="176"/>
      <c r="M5" s="151" t="s">
        <v>78</v>
      </c>
      <c r="N5" s="151" t="s">
        <v>79</v>
      </c>
      <c r="O5" s="151" t="s">
        <v>80</v>
      </c>
      <c r="P5" s="174" t="s">
        <v>81</v>
      </c>
      <c r="Q5" s="175"/>
      <c r="R5" s="175"/>
      <c r="S5" s="175"/>
      <c r="T5" s="175"/>
      <c r="U5" s="176"/>
      <c r="V5" s="151" t="s">
        <v>76</v>
      </c>
      <c r="W5" s="151" t="s">
        <v>77</v>
      </c>
      <c r="X5" s="151" t="s">
        <v>78</v>
      </c>
      <c r="Y5" s="151" t="s">
        <v>79</v>
      </c>
      <c r="Z5" s="151" t="s">
        <v>80</v>
      </c>
      <c r="AA5" s="151" t="s">
        <v>81</v>
      </c>
    </row>
    <row r="6" spans="1:27" ht="32.25" customHeight="1">
      <c r="A6" s="140"/>
      <c r="B6" s="140"/>
      <c r="C6" s="140"/>
      <c r="D6" s="140"/>
      <c r="E6" s="140"/>
      <c r="F6" s="140"/>
      <c r="G6" s="140"/>
      <c r="H6" s="140"/>
      <c r="I6" s="140"/>
      <c r="J6" s="143"/>
      <c r="K6" s="29" t="s">
        <v>179</v>
      </c>
      <c r="L6" s="29" t="s">
        <v>212</v>
      </c>
      <c r="M6" s="143"/>
      <c r="N6" s="143"/>
      <c r="O6" s="143"/>
      <c r="P6" s="48" t="s">
        <v>76</v>
      </c>
      <c r="Q6" s="48" t="s">
        <v>82</v>
      </c>
      <c r="R6" s="48" t="s">
        <v>83</v>
      </c>
      <c r="S6" s="48" t="s">
        <v>84</v>
      </c>
      <c r="T6" s="48" t="s">
        <v>85</v>
      </c>
      <c r="U6" s="48" t="s">
        <v>86</v>
      </c>
      <c r="V6" s="143"/>
      <c r="W6" s="143"/>
      <c r="X6" s="143"/>
      <c r="Y6" s="143"/>
      <c r="Z6" s="143"/>
      <c r="AA6" s="143"/>
    </row>
    <row r="7" spans="1:27" ht="24" customHeight="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 t="s">
        <v>213</v>
      </c>
      <c r="J7" s="49" t="s">
        <v>214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 t="s">
        <v>215</v>
      </c>
      <c r="Q7" s="49">
        <v>17</v>
      </c>
      <c r="R7" s="49">
        <v>18</v>
      </c>
      <c r="S7" s="49">
        <v>19</v>
      </c>
      <c r="T7" s="49">
        <v>20</v>
      </c>
      <c r="U7" s="49">
        <v>21</v>
      </c>
      <c r="V7" s="49" t="s">
        <v>216</v>
      </c>
      <c r="W7" s="49">
        <v>23</v>
      </c>
      <c r="X7" s="49">
        <v>24</v>
      </c>
      <c r="Y7" s="49">
        <v>25</v>
      </c>
      <c r="Z7" s="49">
        <v>26</v>
      </c>
      <c r="AA7" s="49">
        <v>27</v>
      </c>
    </row>
    <row r="8" spans="1:27" ht="30" customHeight="1">
      <c r="A8" s="204" t="s">
        <v>318</v>
      </c>
      <c r="B8" s="204" t="s">
        <v>319</v>
      </c>
      <c r="C8" s="204" t="s">
        <v>320</v>
      </c>
      <c r="D8" s="212" t="s">
        <v>262</v>
      </c>
      <c r="E8" s="204" t="s">
        <v>279</v>
      </c>
      <c r="F8" s="204" t="s">
        <v>280</v>
      </c>
      <c r="G8" s="204" t="s">
        <v>321</v>
      </c>
      <c r="H8" s="204" t="s">
        <v>322</v>
      </c>
      <c r="I8" s="121">
        <v>36000000</v>
      </c>
      <c r="J8" s="121">
        <v>36000000</v>
      </c>
      <c r="K8" s="121"/>
      <c r="L8" s="121"/>
      <c r="M8" s="121"/>
      <c r="N8" s="121"/>
      <c r="O8" s="121"/>
      <c r="P8" s="121">
        <v>36000000</v>
      </c>
      <c r="Q8" s="121">
        <v>36000000</v>
      </c>
      <c r="R8" s="121"/>
      <c r="S8" s="121"/>
      <c r="T8" s="121"/>
      <c r="U8" s="121"/>
      <c r="V8" s="121"/>
      <c r="W8" s="121"/>
      <c r="X8" s="121"/>
      <c r="Y8" s="121"/>
      <c r="Z8" s="121"/>
      <c r="AA8" s="121"/>
    </row>
    <row r="9" spans="1:27" ht="42" customHeight="1">
      <c r="A9" s="204" t="s">
        <v>318</v>
      </c>
      <c r="B9" s="204" t="s">
        <v>323</v>
      </c>
      <c r="C9" s="204" t="s">
        <v>324</v>
      </c>
      <c r="D9" s="212" t="s">
        <v>262</v>
      </c>
      <c r="E9" s="204" t="s">
        <v>279</v>
      </c>
      <c r="F9" s="204" t="s">
        <v>280</v>
      </c>
      <c r="G9" s="204" t="s">
        <v>325</v>
      </c>
      <c r="H9" s="204" t="s">
        <v>326</v>
      </c>
      <c r="I9" s="121">
        <v>31000</v>
      </c>
      <c r="J9" s="121">
        <v>31000</v>
      </c>
      <c r="K9" s="121"/>
      <c r="L9" s="121"/>
      <c r="M9" s="121"/>
      <c r="N9" s="121"/>
      <c r="O9" s="121"/>
      <c r="P9" s="121">
        <v>31000</v>
      </c>
      <c r="Q9" s="121">
        <v>31000</v>
      </c>
      <c r="R9" s="121"/>
      <c r="S9" s="121"/>
      <c r="T9" s="121"/>
      <c r="U9" s="121"/>
      <c r="V9" s="121"/>
      <c r="W9" s="121"/>
      <c r="X9" s="121"/>
      <c r="Y9" s="121"/>
      <c r="Z9" s="206"/>
      <c r="AA9" s="206"/>
    </row>
    <row r="10" spans="1:27" ht="30" customHeight="1">
      <c r="A10" s="204" t="s">
        <v>318</v>
      </c>
      <c r="B10" s="204" t="s">
        <v>327</v>
      </c>
      <c r="C10" s="204" t="s">
        <v>328</v>
      </c>
      <c r="D10" s="212" t="s">
        <v>262</v>
      </c>
      <c r="E10" s="204" t="s">
        <v>279</v>
      </c>
      <c r="F10" s="204" t="s">
        <v>280</v>
      </c>
      <c r="G10" s="204" t="s">
        <v>321</v>
      </c>
      <c r="H10" s="204" t="s">
        <v>322</v>
      </c>
      <c r="I10" s="121">
        <v>49000</v>
      </c>
      <c r="J10" s="121">
        <v>49000</v>
      </c>
      <c r="K10" s="121"/>
      <c r="L10" s="121"/>
      <c r="M10" s="121"/>
      <c r="N10" s="121"/>
      <c r="O10" s="121"/>
      <c r="P10" s="121">
        <v>49000</v>
      </c>
      <c r="Q10" s="121">
        <v>49000</v>
      </c>
      <c r="R10" s="121"/>
      <c r="S10" s="121"/>
      <c r="T10" s="121"/>
      <c r="U10" s="121"/>
      <c r="V10" s="121"/>
      <c r="W10" s="121"/>
      <c r="X10" s="121"/>
      <c r="Y10" s="121"/>
      <c r="Z10" s="206"/>
      <c r="AA10" s="206"/>
    </row>
    <row r="11" spans="1:27" ht="30" customHeight="1">
      <c r="A11" s="204" t="s">
        <v>329</v>
      </c>
      <c r="B11" s="204" t="s">
        <v>330</v>
      </c>
      <c r="C11" s="204" t="s">
        <v>331</v>
      </c>
      <c r="D11" s="212" t="s">
        <v>262</v>
      </c>
      <c r="E11" s="204" t="s">
        <v>279</v>
      </c>
      <c r="F11" s="204" t="s">
        <v>280</v>
      </c>
      <c r="G11" s="204" t="s">
        <v>332</v>
      </c>
      <c r="H11" s="204" t="s">
        <v>333</v>
      </c>
      <c r="I11" s="121">
        <v>9000000</v>
      </c>
      <c r="J11" s="121">
        <v>9000000</v>
      </c>
      <c r="K11" s="121"/>
      <c r="L11" s="121"/>
      <c r="M11" s="121"/>
      <c r="N11" s="121"/>
      <c r="O11" s="121"/>
      <c r="P11" s="121">
        <v>9000000</v>
      </c>
      <c r="Q11" s="121">
        <v>9000000</v>
      </c>
      <c r="R11" s="121"/>
      <c r="S11" s="121"/>
      <c r="T11" s="121"/>
      <c r="U11" s="121"/>
      <c r="V11" s="121"/>
      <c r="W11" s="121"/>
      <c r="X11" s="121"/>
      <c r="Y11" s="121"/>
      <c r="Z11" s="206"/>
      <c r="AA11" s="206"/>
    </row>
    <row r="12" spans="1:27" ht="30" customHeight="1">
      <c r="A12" s="204" t="s">
        <v>334</v>
      </c>
      <c r="B12" s="204" t="s">
        <v>335</v>
      </c>
      <c r="C12" s="204" t="s">
        <v>336</v>
      </c>
      <c r="D12" s="212" t="s">
        <v>262</v>
      </c>
      <c r="E12" s="204" t="s">
        <v>273</v>
      </c>
      <c r="F12" s="204" t="s">
        <v>274</v>
      </c>
      <c r="G12" s="204" t="s">
        <v>306</v>
      </c>
      <c r="H12" s="204" t="s">
        <v>307</v>
      </c>
      <c r="I12" s="121">
        <v>7884</v>
      </c>
      <c r="J12" s="121">
        <v>7884</v>
      </c>
      <c r="K12" s="121">
        <v>7884</v>
      </c>
      <c r="L12" s="121">
        <v>7884</v>
      </c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206"/>
      <c r="AA12" s="206"/>
    </row>
    <row r="13" spans="1:27" ht="18.75" customHeight="1">
      <c r="A13" s="207" t="s">
        <v>74</v>
      </c>
      <c r="B13" s="207"/>
      <c r="C13" s="207"/>
      <c r="D13" s="207"/>
      <c r="E13" s="207"/>
      <c r="F13" s="207"/>
      <c r="G13" s="207"/>
      <c r="H13" s="207"/>
      <c r="I13" s="124">
        <v>45087884</v>
      </c>
      <c r="J13" s="124">
        <v>45087884</v>
      </c>
      <c r="K13" s="124">
        <v>7884</v>
      </c>
      <c r="L13" s="124">
        <v>7884</v>
      </c>
      <c r="M13" s="124"/>
      <c r="N13" s="124"/>
      <c r="O13" s="124"/>
      <c r="P13" s="124">
        <v>45080000</v>
      </c>
      <c r="Q13" s="124">
        <v>45080000</v>
      </c>
      <c r="R13" s="124"/>
      <c r="S13" s="124"/>
      <c r="T13" s="124"/>
      <c r="U13" s="124"/>
      <c r="V13" s="124"/>
      <c r="W13" s="124"/>
      <c r="X13" s="124"/>
      <c r="Y13" s="124"/>
      <c r="Z13" s="124"/>
      <c r="AA13" s="124"/>
    </row>
  </sheetData>
  <sheetProtection formatCells="0" formatColumns="0" formatRows="0" insertColumns="0" insertRow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AA5:AA6"/>
    <mergeCell ref="V5:V6"/>
    <mergeCell ref="W5:W6"/>
    <mergeCell ref="X5:X6"/>
    <mergeCell ref="Y5:Y6"/>
    <mergeCell ref="Z5:Z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25"/>
  <sheetViews>
    <sheetView showZeros="0" view="pageBreakPreview" zoomScaleNormal="70" workbookViewId="0">
      <pane xSplit="1" ySplit="5" topLeftCell="B6" activePane="bottomRight" state="frozen"/>
      <selection pane="topRight"/>
      <selection pane="bottomLeft"/>
      <selection pane="bottomRight" activeCell="B10" sqref="B10:B13"/>
    </sheetView>
  </sheetViews>
  <sheetFormatPr defaultColWidth="9.140625" defaultRowHeight="12"/>
  <cols>
    <col min="1" max="1" width="34.28515625" style="25" customWidth="1"/>
    <col min="2" max="6" width="19.85546875" style="25" customWidth="1"/>
    <col min="7" max="7" width="19.85546875" style="26" customWidth="1"/>
    <col min="8" max="8" width="19.85546875" style="25" customWidth="1"/>
    <col min="9" max="10" width="19.85546875" style="26" customWidth="1"/>
    <col min="11" max="11" width="19.85546875" style="25" customWidth="1"/>
    <col min="12" max="16384" width="9.140625" style="26"/>
  </cols>
  <sheetData>
    <row r="1" spans="1:11" s="23" customFormat="1" ht="12" customHeight="1">
      <c r="A1" s="27"/>
      <c r="B1" s="27"/>
      <c r="C1" s="27"/>
      <c r="D1" s="27"/>
      <c r="E1" s="27"/>
      <c r="F1" s="27"/>
      <c r="H1" s="27"/>
      <c r="K1" s="33"/>
    </row>
    <row r="2" spans="1:11" s="75" customFormat="1" ht="36" customHeight="1">
      <c r="A2" s="130" t="s">
        <v>10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s="24" customFormat="1" ht="24" customHeight="1">
      <c r="A3" s="178" t="str">
        <f>"单位名称："&amp;封面!$A$2</f>
        <v>单位名称：南涧彝族自治县中医医院</v>
      </c>
      <c r="B3" s="178"/>
      <c r="C3" s="179"/>
      <c r="D3" s="179"/>
      <c r="E3" s="179"/>
      <c r="F3" s="179"/>
      <c r="G3" s="180"/>
      <c r="H3" s="179"/>
      <c r="I3" s="180"/>
      <c r="K3" s="28"/>
    </row>
    <row r="4" spans="1:11" ht="44.25" customHeight="1">
      <c r="A4" s="29" t="s">
        <v>217</v>
      </c>
      <c r="B4" s="29" t="s">
        <v>173</v>
      </c>
      <c r="C4" s="29" t="s">
        <v>218</v>
      </c>
      <c r="D4" s="29" t="s">
        <v>219</v>
      </c>
      <c r="E4" s="29" t="s">
        <v>220</v>
      </c>
      <c r="F4" s="29" t="s">
        <v>221</v>
      </c>
      <c r="G4" s="30" t="s">
        <v>222</v>
      </c>
      <c r="H4" s="29" t="s">
        <v>223</v>
      </c>
      <c r="I4" s="30" t="s">
        <v>224</v>
      </c>
      <c r="J4" s="30" t="s">
        <v>225</v>
      </c>
      <c r="K4" s="29" t="s">
        <v>226</v>
      </c>
    </row>
    <row r="5" spans="1:11" ht="1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  <c r="K5" s="29">
        <v>11</v>
      </c>
    </row>
    <row r="6" spans="1:11" ht="30" customHeight="1">
      <c r="A6" s="226" t="s">
        <v>262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ht="20.25" customHeight="1">
      <c r="A7" s="220" t="s">
        <v>324</v>
      </c>
      <c r="B7" s="221" t="s">
        <v>323</v>
      </c>
      <c r="C7" s="222" t="s">
        <v>337</v>
      </c>
      <c r="D7" s="223" t="s">
        <v>338</v>
      </c>
      <c r="E7" s="223" t="s">
        <v>339</v>
      </c>
      <c r="F7" s="224" t="s">
        <v>340</v>
      </c>
      <c r="G7" s="225" t="s">
        <v>341</v>
      </c>
      <c r="H7" s="224" t="s">
        <v>342</v>
      </c>
      <c r="I7" s="225" t="s">
        <v>343</v>
      </c>
      <c r="J7" s="223" t="s">
        <v>344</v>
      </c>
      <c r="K7" s="224" t="s">
        <v>345</v>
      </c>
    </row>
    <row r="8" spans="1:11" ht="30" customHeight="1">
      <c r="A8" s="217" t="s">
        <v>324</v>
      </c>
      <c r="B8" s="218" t="s">
        <v>323</v>
      </c>
      <c r="C8" s="216" t="s">
        <v>337</v>
      </c>
      <c r="D8" s="213" t="s">
        <v>346</v>
      </c>
      <c r="E8" s="213" t="s">
        <v>347</v>
      </c>
      <c r="F8" s="214" t="s">
        <v>348</v>
      </c>
      <c r="G8" s="215" t="s">
        <v>341</v>
      </c>
      <c r="H8" s="214" t="s">
        <v>342</v>
      </c>
      <c r="I8" s="215" t="s">
        <v>343</v>
      </c>
      <c r="J8" s="213" t="s">
        <v>344</v>
      </c>
      <c r="K8" s="214" t="s">
        <v>349</v>
      </c>
    </row>
    <row r="9" spans="1:11" ht="60" customHeight="1">
      <c r="A9" s="217" t="s">
        <v>324</v>
      </c>
      <c r="B9" s="218" t="s">
        <v>323</v>
      </c>
      <c r="C9" s="216" t="s">
        <v>337</v>
      </c>
      <c r="D9" s="213" t="s">
        <v>350</v>
      </c>
      <c r="E9" s="213" t="s">
        <v>351</v>
      </c>
      <c r="F9" s="214" t="s">
        <v>352</v>
      </c>
      <c r="G9" s="215" t="s">
        <v>341</v>
      </c>
      <c r="H9" s="214" t="s">
        <v>353</v>
      </c>
      <c r="I9" s="215" t="s">
        <v>343</v>
      </c>
      <c r="J9" s="213" t="s">
        <v>344</v>
      </c>
      <c r="K9" s="214" t="s">
        <v>354</v>
      </c>
    </row>
    <row r="10" spans="1:11" ht="67.5">
      <c r="A10" s="217" t="s">
        <v>331</v>
      </c>
      <c r="B10" s="218" t="s">
        <v>330</v>
      </c>
      <c r="C10" s="216" t="s">
        <v>355</v>
      </c>
      <c r="D10" s="213" t="s">
        <v>338</v>
      </c>
      <c r="E10" s="213" t="s">
        <v>339</v>
      </c>
      <c r="F10" s="214" t="s">
        <v>356</v>
      </c>
      <c r="G10" s="215" t="s">
        <v>341</v>
      </c>
      <c r="H10" s="214" t="s">
        <v>353</v>
      </c>
      <c r="I10" s="215" t="s">
        <v>343</v>
      </c>
      <c r="J10" s="213" t="s">
        <v>344</v>
      </c>
      <c r="K10" s="214" t="s">
        <v>357</v>
      </c>
    </row>
    <row r="11" spans="1:11" ht="56.25">
      <c r="A11" s="217" t="s">
        <v>331</v>
      </c>
      <c r="B11" s="218" t="s">
        <v>330</v>
      </c>
      <c r="C11" s="216" t="s">
        <v>355</v>
      </c>
      <c r="D11" s="213" t="s">
        <v>338</v>
      </c>
      <c r="E11" s="213" t="s">
        <v>358</v>
      </c>
      <c r="F11" s="214" t="s">
        <v>359</v>
      </c>
      <c r="G11" s="215" t="s">
        <v>360</v>
      </c>
      <c r="H11" s="214" t="s">
        <v>361</v>
      </c>
      <c r="I11" s="215" t="s">
        <v>343</v>
      </c>
      <c r="J11" s="213" t="s">
        <v>344</v>
      </c>
      <c r="K11" s="214" t="s">
        <v>362</v>
      </c>
    </row>
    <row r="12" spans="1:11" ht="30" customHeight="1">
      <c r="A12" s="217" t="s">
        <v>331</v>
      </c>
      <c r="B12" s="218" t="s">
        <v>330</v>
      </c>
      <c r="C12" s="216" t="s">
        <v>355</v>
      </c>
      <c r="D12" s="213" t="s">
        <v>346</v>
      </c>
      <c r="E12" s="213" t="s">
        <v>347</v>
      </c>
      <c r="F12" s="214" t="s">
        <v>348</v>
      </c>
      <c r="G12" s="215" t="s">
        <v>341</v>
      </c>
      <c r="H12" s="214" t="s">
        <v>342</v>
      </c>
      <c r="I12" s="215" t="s">
        <v>343</v>
      </c>
      <c r="J12" s="213" t="s">
        <v>344</v>
      </c>
      <c r="K12" s="214" t="s">
        <v>349</v>
      </c>
    </row>
    <row r="13" spans="1:11" ht="56.25">
      <c r="A13" s="217" t="s">
        <v>331</v>
      </c>
      <c r="B13" s="218" t="s">
        <v>330</v>
      </c>
      <c r="C13" s="216" t="s">
        <v>355</v>
      </c>
      <c r="D13" s="213" t="s">
        <v>350</v>
      </c>
      <c r="E13" s="213" t="s">
        <v>351</v>
      </c>
      <c r="F13" s="214" t="s">
        <v>352</v>
      </c>
      <c r="G13" s="215" t="s">
        <v>341</v>
      </c>
      <c r="H13" s="214" t="s">
        <v>363</v>
      </c>
      <c r="I13" s="215" t="s">
        <v>343</v>
      </c>
      <c r="J13" s="213" t="s">
        <v>344</v>
      </c>
      <c r="K13" s="214" t="s">
        <v>354</v>
      </c>
    </row>
    <row r="14" spans="1:11" ht="67.5">
      <c r="A14" s="217" t="s">
        <v>328</v>
      </c>
      <c r="B14" s="218" t="s">
        <v>327</v>
      </c>
      <c r="C14" s="216" t="s">
        <v>364</v>
      </c>
      <c r="D14" s="213" t="s">
        <v>338</v>
      </c>
      <c r="E14" s="213" t="s">
        <v>339</v>
      </c>
      <c r="F14" s="214" t="s">
        <v>356</v>
      </c>
      <c r="G14" s="215" t="s">
        <v>341</v>
      </c>
      <c r="H14" s="214" t="s">
        <v>342</v>
      </c>
      <c r="I14" s="215" t="s">
        <v>343</v>
      </c>
      <c r="J14" s="213" t="s">
        <v>344</v>
      </c>
      <c r="K14" s="214" t="s">
        <v>357</v>
      </c>
    </row>
    <row r="15" spans="1:11" ht="56.25">
      <c r="A15" s="217" t="s">
        <v>328</v>
      </c>
      <c r="B15" s="218" t="s">
        <v>327</v>
      </c>
      <c r="C15" s="216" t="s">
        <v>364</v>
      </c>
      <c r="D15" s="213" t="s">
        <v>338</v>
      </c>
      <c r="E15" s="213" t="s">
        <v>358</v>
      </c>
      <c r="F15" s="214" t="s">
        <v>359</v>
      </c>
      <c r="G15" s="215" t="s">
        <v>341</v>
      </c>
      <c r="H15" s="214" t="s">
        <v>363</v>
      </c>
      <c r="I15" s="215" t="s">
        <v>343</v>
      </c>
      <c r="J15" s="213" t="s">
        <v>344</v>
      </c>
      <c r="K15" s="214" t="s">
        <v>362</v>
      </c>
    </row>
    <row r="16" spans="1:11" ht="28.5" customHeight="1">
      <c r="A16" s="217" t="s">
        <v>328</v>
      </c>
      <c r="B16" s="218" t="s">
        <v>327</v>
      </c>
      <c r="C16" s="216" t="s">
        <v>364</v>
      </c>
      <c r="D16" s="213" t="s">
        <v>346</v>
      </c>
      <c r="E16" s="213" t="s">
        <v>347</v>
      </c>
      <c r="F16" s="214" t="s">
        <v>348</v>
      </c>
      <c r="G16" s="215" t="s">
        <v>341</v>
      </c>
      <c r="H16" s="214" t="s">
        <v>353</v>
      </c>
      <c r="I16" s="215" t="s">
        <v>343</v>
      </c>
      <c r="J16" s="213" t="s">
        <v>344</v>
      </c>
      <c r="K16" s="214" t="s">
        <v>349</v>
      </c>
    </row>
    <row r="17" spans="1:11" ht="56.25">
      <c r="A17" s="217" t="s">
        <v>328</v>
      </c>
      <c r="B17" s="218" t="s">
        <v>327</v>
      </c>
      <c r="C17" s="216" t="s">
        <v>364</v>
      </c>
      <c r="D17" s="213" t="s">
        <v>350</v>
      </c>
      <c r="E17" s="213" t="s">
        <v>351</v>
      </c>
      <c r="F17" s="214" t="s">
        <v>352</v>
      </c>
      <c r="G17" s="215" t="s">
        <v>341</v>
      </c>
      <c r="H17" s="214" t="s">
        <v>363</v>
      </c>
      <c r="I17" s="215" t="s">
        <v>343</v>
      </c>
      <c r="J17" s="213" t="s">
        <v>344</v>
      </c>
      <c r="K17" s="214" t="s">
        <v>354</v>
      </c>
    </row>
    <row r="18" spans="1:11" ht="67.5">
      <c r="A18" s="217" t="s">
        <v>320</v>
      </c>
      <c r="B18" s="218" t="s">
        <v>319</v>
      </c>
      <c r="C18" s="216" t="s">
        <v>365</v>
      </c>
      <c r="D18" s="213" t="s">
        <v>338</v>
      </c>
      <c r="E18" s="213" t="s">
        <v>339</v>
      </c>
      <c r="F18" s="214" t="s">
        <v>356</v>
      </c>
      <c r="G18" s="215" t="s">
        <v>341</v>
      </c>
      <c r="H18" s="214" t="s">
        <v>353</v>
      </c>
      <c r="I18" s="215" t="s">
        <v>343</v>
      </c>
      <c r="J18" s="213" t="s">
        <v>344</v>
      </c>
      <c r="K18" s="214" t="s">
        <v>357</v>
      </c>
    </row>
    <row r="19" spans="1:11" ht="56.25">
      <c r="A19" s="217" t="s">
        <v>320</v>
      </c>
      <c r="B19" s="218" t="s">
        <v>319</v>
      </c>
      <c r="C19" s="216" t="s">
        <v>365</v>
      </c>
      <c r="D19" s="213" t="s">
        <v>338</v>
      </c>
      <c r="E19" s="213" t="s">
        <v>358</v>
      </c>
      <c r="F19" s="214" t="s">
        <v>359</v>
      </c>
      <c r="G19" s="215" t="s">
        <v>341</v>
      </c>
      <c r="H19" s="214" t="s">
        <v>363</v>
      </c>
      <c r="I19" s="215" t="s">
        <v>343</v>
      </c>
      <c r="J19" s="213" t="s">
        <v>344</v>
      </c>
      <c r="K19" s="214" t="s">
        <v>362</v>
      </c>
    </row>
    <row r="20" spans="1:11" ht="45">
      <c r="A20" s="217" t="s">
        <v>320</v>
      </c>
      <c r="B20" s="218" t="s">
        <v>319</v>
      </c>
      <c r="C20" s="216" t="s">
        <v>365</v>
      </c>
      <c r="D20" s="213" t="s">
        <v>338</v>
      </c>
      <c r="E20" s="213" t="s">
        <v>358</v>
      </c>
      <c r="F20" s="214" t="s">
        <v>366</v>
      </c>
      <c r="G20" s="215" t="s">
        <v>341</v>
      </c>
      <c r="H20" s="214" t="s">
        <v>342</v>
      </c>
      <c r="I20" s="215" t="s">
        <v>343</v>
      </c>
      <c r="J20" s="213" t="s">
        <v>344</v>
      </c>
      <c r="K20" s="214" t="s">
        <v>367</v>
      </c>
    </row>
    <row r="21" spans="1:11" ht="29.25" customHeight="1">
      <c r="A21" s="217" t="s">
        <v>320</v>
      </c>
      <c r="B21" s="218" t="s">
        <v>319</v>
      </c>
      <c r="C21" s="216" t="s">
        <v>365</v>
      </c>
      <c r="D21" s="213" t="s">
        <v>346</v>
      </c>
      <c r="E21" s="213" t="s">
        <v>347</v>
      </c>
      <c r="F21" s="214" t="s">
        <v>348</v>
      </c>
      <c r="G21" s="215" t="s">
        <v>341</v>
      </c>
      <c r="H21" s="214" t="s">
        <v>342</v>
      </c>
      <c r="I21" s="215" t="s">
        <v>343</v>
      </c>
      <c r="J21" s="213" t="s">
        <v>344</v>
      </c>
      <c r="K21" s="214" t="s">
        <v>349</v>
      </c>
    </row>
    <row r="22" spans="1:11" ht="59.25" customHeight="1">
      <c r="A22" s="217" t="s">
        <v>320</v>
      </c>
      <c r="B22" s="218" t="s">
        <v>319</v>
      </c>
      <c r="C22" s="216" t="s">
        <v>365</v>
      </c>
      <c r="D22" s="213" t="s">
        <v>350</v>
      </c>
      <c r="E22" s="213" t="s">
        <v>351</v>
      </c>
      <c r="F22" s="214" t="s">
        <v>352</v>
      </c>
      <c r="G22" s="215" t="s">
        <v>341</v>
      </c>
      <c r="H22" s="214" t="s">
        <v>363</v>
      </c>
      <c r="I22" s="215" t="s">
        <v>343</v>
      </c>
      <c r="J22" s="213" t="s">
        <v>344</v>
      </c>
      <c r="K22" s="214" t="s">
        <v>354</v>
      </c>
    </row>
    <row r="23" spans="1:11" ht="15" customHeight="1">
      <c r="A23" s="217" t="s">
        <v>336</v>
      </c>
      <c r="B23" s="218" t="s">
        <v>335</v>
      </c>
      <c r="C23" s="216" t="s">
        <v>368</v>
      </c>
      <c r="D23" s="213" t="s">
        <v>338</v>
      </c>
      <c r="E23" s="213" t="s">
        <v>339</v>
      </c>
      <c r="F23" s="214" t="s">
        <v>369</v>
      </c>
      <c r="G23" s="215" t="s">
        <v>341</v>
      </c>
      <c r="H23" s="214" t="s">
        <v>370</v>
      </c>
      <c r="I23" s="215" t="s">
        <v>371</v>
      </c>
      <c r="J23" s="213" t="s">
        <v>344</v>
      </c>
      <c r="K23" s="214" t="s">
        <v>372</v>
      </c>
    </row>
    <row r="24" spans="1:11" ht="15" customHeight="1">
      <c r="A24" s="217" t="s">
        <v>336</v>
      </c>
      <c r="B24" s="218" t="s">
        <v>335</v>
      </c>
      <c r="C24" s="216" t="s">
        <v>368</v>
      </c>
      <c r="D24" s="213" t="s">
        <v>346</v>
      </c>
      <c r="E24" s="213" t="s">
        <v>373</v>
      </c>
      <c r="F24" s="214" t="s">
        <v>374</v>
      </c>
      <c r="G24" s="215" t="s">
        <v>341</v>
      </c>
      <c r="H24" s="214" t="s">
        <v>363</v>
      </c>
      <c r="I24" s="215" t="s">
        <v>343</v>
      </c>
      <c r="J24" s="213" t="s">
        <v>344</v>
      </c>
      <c r="K24" s="214" t="s">
        <v>374</v>
      </c>
    </row>
    <row r="25" spans="1:11" ht="15" customHeight="1">
      <c r="A25" s="217" t="s">
        <v>336</v>
      </c>
      <c r="B25" s="218" t="s">
        <v>335</v>
      </c>
      <c r="C25" s="216" t="s">
        <v>368</v>
      </c>
      <c r="D25" s="213" t="s">
        <v>350</v>
      </c>
      <c r="E25" s="213" t="s">
        <v>351</v>
      </c>
      <c r="F25" s="214" t="s">
        <v>375</v>
      </c>
      <c r="G25" s="215" t="s">
        <v>341</v>
      </c>
      <c r="H25" s="214" t="s">
        <v>363</v>
      </c>
      <c r="I25" s="215" t="s">
        <v>343</v>
      </c>
      <c r="J25" s="213" t="s">
        <v>344</v>
      </c>
      <c r="K25" s="214" t="s">
        <v>375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8:A22"/>
    <mergeCell ref="B18:B22"/>
    <mergeCell ref="C18:C22"/>
    <mergeCell ref="A23:A25"/>
    <mergeCell ref="B23:B25"/>
    <mergeCell ref="C23:C25"/>
    <mergeCell ref="A10:A13"/>
    <mergeCell ref="B10:B13"/>
    <mergeCell ref="C10:C13"/>
    <mergeCell ref="A14:A17"/>
    <mergeCell ref="B14:B17"/>
    <mergeCell ref="C14:C17"/>
    <mergeCell ref="A2:K2"/>
    <mergeCell ref="A3:I3"/>
    <mergeCell ref="A7:A9"/>
    <mergeCell ref="B7:B9"/>
    <mergeCell ref="C7:C9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10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A8" sqref="A8:XFD8"/>
    </sheetView>
  </sheetViews>
  <sheetFormatPr defaultColWidth="9.140625" defaultRowHeight="14.25" customHeight="1"/>
  <cols>
    <col min="1" max="1" width="43.7109375" style="63" customWidth="1"/>
    <col min="2" max="2" width="14.5703125" style="63" customWidth="1"/>
    <col min="3" max="3" width="43.7109375" style="14" customWidth="1"/>
    <col min="4" max="10" width="14.5703125" style="14" customWidth="1"/>
    <col min="11" max="16384" width="9.140625" style="14"/>
  </cols>
  <sheetData>
    <row r="1" spans="1:10" s="36" customFormat="1" ht="12" customHeight="1">
      <c r="A1" s="64"/>
      <c r="B1" s="64">
        <v>0</v>
      </c>
      <c r="C1" s="65">
        <v>1</v>
      </c>
      <c r="D1" s="65"/>
      <c r="E1" s="66"/>
      <c r="F1" s="66"/>
      <c r="G1" s="66"/>
      <c r="H1" s="66"/>
      <c r="I1" s="66"/>
      <c r="J1" s="66"/>
    </row>
    <row r="2" spans="1:10" s="36" customFormat="1" ht="36" customHeight="1">
      <c r="A2" s="183" t="s">
        <v>227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s="43" customFormat="1" ht="24" customHeight="1">
      <c r="A3" s="184" t="str">
        <f>"单位名称："&amp;封面!$A$2</f>
        <v>单位名称：南涧彝族自治县中医医院</v>
      </c>
      <c r="B3" s="184"/>
      <c r="C3" s="184"/>
      <c r="D3" s="67"/>
      <c r="E3" s="68"/>
      <c r="F3" s="69"/>
      <c r="G3" s="70"/>
      <c r="H3" s="68"/>
      <c r="I3" s="69"/>
      <c r="J3" s="70" t="s">
        <v>19</v>
      </c>
    </row>
    <row r="4" spans="1:10" ht="19.5" customHeight="1">
      <c r="A4" s="169" t="s">
        <v>172</v>
      </c>
      <c r="B4" s="185" t="s">
        <v>146</v>
      </c>
      <c r="C4" s="186"/>
      <c r="D4" s="181" t="s">
        <v>74</v>
      </c>
      <c r="E4" s="134" t="s">
        <v>147</v>
      </c>
      <c r="F4" s="134"/>
      <c r="G4" s="134"/>
      <c r="H4" s="134" t="s">
        <v>148</v>
      </c>
      <c r="I4" s="134"/>
      <c r="J4" s="134"/>
    </row>
    <row r="5" spans="1:10" ht="18.75" customHeight="1">
      <c r="A5" s="169"/>
      <c r="B5" s="71" t="s">
        <v>93</v>
      </c>
      <c r="C5" s="30" t="s">
        <v>94</v>
      </c>
      <c r="D5" s="182"/>
      <c r="E5" s="30" t="s">
        <v>76</v>
      </c>
      <c r="F5" s="30" t="s">
        <v>98</v>
      </c>
      <c r="G5" s="30" t="s">
        <v>99</v>
      </c>
      <c r="H5" s="30" t="s">
        <v>76</v>
      </c>
      <c r="I5" s="30" t="s">
        <v>98</v>
      </c>
      <c r="J5" s="30" t="s">
        <v>99</v>
      </c>
    </row>
    <row r="6" spans="1:10" ht="18.75" customHeight="1">
      <c r="A6" s="72" t="s">
        <v>151</v>
      </c>
      <c r="B6" s="72" t="s">
        <v>152</v>
      </c>
      <c r="C6" s="72" t="s">
        <v>185</v>
      </c>
      <c r="D6" s="72" t="s">
        <v>154</v>
      </c>
      <c r="E6" s="72" t="s">
        <v>155</v>
      </c>
      <c r="F6" s="72" t="s">
        <v>156</v>
      </c>
      <c r="G6" s="72" t="s">
        <v>157</v>
      </c>
      <c r="H6" s="72" t="s">
        <v>228</v>
      </c>
      <c r="I6" s="72" t="s">
        <v>229</v>
      </c>
      <c r="J6" s="72" t="s">
        <v>190</v>
      </c>
    </row>
    <row r="7" spans="1:10" ht="18.75" customHeight="1">
      <c r="A7" s="219" t="s">
        <v>376</v>
      </c>
      <c r="B7" s="22"/>
      <c r="C7" s="51"/>
      <c r="D7" s="51"/>
      <c r="E7" s="73"/>
      <c r="F7" s="74"/>
      <c r="G7" s="74"/>
      <c r="H7" s="73"/>
      <c r="I7" s="74"/>
      <c r="J7" s="74"/>
    </row>
    <row r="8" spans="1:10" ht="18.75" customHeight="1">
      <c r="A8" s="219"/>
      <c r="B8" s="22"/>
      <c r="C8" s="51"/>
      <c r="D8" s="51"/>
      <c r="E8" s="73"/>
      <c r="F8" s="74"/>
      <c r="G8" s="74"/>
      <c r="H8" s="73"/>
      <c r="I8" s="74"/>
      <c r="J8" s="74"/>
    </row>
    <row r="9" spans="1:10" ht="18.75" customHeight="1">
      <c r="A9" s="219"/>
      <c r="B9" s="22"/>
      <c r="C9" s="51"/>
      <c r="D9" s="51"/>
      <c r="E9" s="73"/>
      <c r="F9" s="74"/>
      <c r="G9" s="74"/>
      <c r="H9" s="73"/>
      <c r="I9" s="74"/>
      <c r="J9" s="74"/>
    </row>
    <row r="10" spans="1:10" ht="21" customHeight="1">
      <c r="A10" s="203" t="s">
        <v>377</v>
      </c>
      <c r="B10" s="203"/>
    </row>
  </sheetData>
  <sheetProtection formatCells="0" formatColumns="0" formatRows="0" insertColumns="0" insertRows="0" insertHyperlinks="0" deleteColumns="0" deleteRows="0" sort="0" autoFilter="0" pivotTables="0"/>
  <mergeCells count="7">
    <mergeCell ref="A4:A5"/>
    <mergeCell ref="D4:D5"/>
    <mergeCell ref="A2:J2"/>
    <mergeCell ref="A3:C3"/>
    <mergeCell ref="B4:C4"/>
    <mergeCell ref="E4:G4"/>
    <mergeCell ref="H4:J4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X19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B9" sqref="B9:B18"/>
    </sheetView>
  </sheetViews>
  <sheetFormatPr defaultColWidth="9.140625" defaultRowHeight="14.25" customHeight="1"/>
  <cols>
    <col min="1" max="1" width="39.140625" style="14" customWidth="1"/>
    <col min="2" max="2" width="21.7109375" style="14" customWidth="1"/>
    <col min="3" max="3" width="35.28515625" style="14" customWidth="1"/>
    <col min="4" max="5" width="9.5703125" style="14" customWidth="1"/>
    <col min="6" max="7" width="13.42578125" style="14" customWidth="1"/>
    <col min="8" max="12" width="9.5703125" style="14" customWidth="1"/>
    <col min="13" max="13" width="14.28515625" style="14" customWidth="1"/>
    <col min="14" max="14" width="13.7109375" style="26" customWidth="1"/>
    <col min="15" max="15" width="9.5703125" style="14" customWidth="1"/>
    <col min="16" max="24" width="9.5703125" style="26" customWidth="1"/>
    <col min="25" max="16384" width="9.140625" style="26"/>
  </cols>
  <sheetData>
    <row r="1" spans="1:24" s="23" customFormat="1" ht="13.5" customHeight="1">
      <c r="A1" s="34"/>
      <c r="B1" s="34"/>
      <c r="C1" s="34"/>
      <c r="D1" s="34"/>
      <c r="E1" s="34"/>
      <c r="F1" s="34"/>
      <c r="G1" s="34"/>
      <c r="H1" s="34"/>
      <c r="I1" s="34"/>
      <c r="J1" s="36"/>
      <c r="K1" s="36"/>
      <c r="L1" s="36"/>
      <c r="M1" s="36"/>
      <c r="N1" s="33"/>
      <c r="O1" s="33"/>
    </row>
    <row r="2" spans="1:24" s="56" customFormat="1" ht="45" customHeight="1">
      <c r="A2" s="183" t="s">
        <v>12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</row>
    <row r="3" spans="1:24" s="24" customFormat="1" ht="26.1" customHeight="1">
      <c r="A3" s="132" t="str">
        <f>"单位名称："&amp;封面!$A$2</f>
        <v>单位名称：南涧彝族自治县中医医院</v>
      </c>
      <c r="B3" s="138"/>
      <c r="C3" s="138"/>
      <c r="D3" s="138"/>
      <c r="E3" s="138"/>
      <c r="F3" s="138"/>
      <c r="G3" s="47"/>
      <c r="H3" s="47"/>
      <c r="I3" s="47"/>
      <c r="J3" s="43"/>
      <c r="K3" s="43"/>
      <c r="L3" s="43"/>
      <c r="M3" s="43"/>
      <c r="Q3" s="62"/>
      <c r="W3" s="189" t="s">
        <v>19</v>
      </c>
      <c r="X3" s="189"/>
    </row>
    <row r="4" spans="1:24" ht="15.75" customHeight="1">
      <c r="A4" s="140" t="s">
        <v>217</v>
      </c>
      <c r="B4" s="140" t="s">
        <v>230</v>
      </c>
      <c r="C4" s="140" t="s">
        <v>231</v>
      </c>
      <c r="D4" s="140" t="s">
        <v>232</v>
      </c>
      <c r="E4" s="140" t="s">
        <v>233</v>
      </c>
      <c r="F4" s="140" t="s">
        <v>234</v>
      </c>
      <c r="G4" s="151" t="s">
        <v>74</v>
      </c>
      <c r="H4" s="148" t="s">
        <v>75</v>
      </c>
      <c r="I4" s="149"/>
      <c r="J4" s="149"/>
      <c r="K4" s="149"/>
      <c r="L4" s="149"/>
      <c r="M4" s="149"/>
      <c r="N4" s="149"/>
      <c r="O4" s="149"/>
      <c r="P4" s="149"/>
      <c r="Q4" s="149"/>
      <c r="R4" s="150"/>
      <c r="S4" s="148" t="s">
        <v>62</v>
      </c>
      <c r="T4" s="149"/>
      <c r="U4" s="149"/>
      <c r="V4" s="149"/>
      <c r="W4" s="149"/>
      <c r="X4" s="150"/>
    </row>
    <row r="5" spans="1:24" ht="17.25" customHeight="1">
      <c r="A5" s="140"/>
      <c r="B5" s="140"/>
      <c r="C5" s="140"/>
      <c r="D5" s="140"/>
      <c r="E5" s="140"/>
      <c r="F5" s="140"/>
      <c r="G5" s="142"/>
      <c r="H5" s="151" t="s">
        <v>76</v>
      </c>
      <c r="I5" s="187" t="s">
        <v>77</v>
      </c>
      <c r="J5" s="140" t="s">
        <v>78</v>
      </c>
      <c r="K5" s="140" t="s">
        <v>79</v>
      </c>
      <c r="L5" s="140" t="s">
        <v>80</v>
      </c>
      <c r="M5" s="140" t="s">
        <v>81</v>
      </c>
      <c r="N5" s="140"/>
      <c r="O5" s="140"/>
      <c r="P5" s="140"/>
      <c r="Q5" s="140"/>
      <c r="R5" s="140"/>
      <c r="S5" s="151" t="s">
        <v>76</v>
      </c>
      <c r="T5" s="151" t="s">
        <v>77</v>
      </c>
      <c r="U5" s="151" t="s">
        <v>78</v>
      </c>
      <c r="V5" s="151" t="s">
        <v>79</v>
      </c>
      <c r="W5" s="151" t="s">
        <v>80</v>
      </c>
      <c r="X5" s="151" t="s">
        <v>81</v>
      </c>
    </row>
    <row r="6" spans="1:24" ht="42.75" customHeight="1">
      <c r="A6" s="140"/>
      <c r="B6" s="140"/>
      <c r="C6" s="140"/>
      <c r="D6" s="140"/>
      <c r="E6" s="140"/>
      <c r="F6" s="140"/>
      <c r="G6" s="143"/>
      <c r="H6" s="143"/>
      <c r="I6" s="188"/>
      <c r="J6" s="140"/>
      <c r="K6" s="140"/>
      <c r="L6" s="140"/>
      <c r="M6" s="29" t="s">
        <v>76</v>
      </c>
      <c r="N6" s="29" t="s">
        <v>82</v>
      </c>
      <c r="O6" s="29" t="s">
        <v>83</v>
      </c>
      <c r="P6" s="29" t="s">
        <v>84</v>
      </c>
      <c r="Q6" s="29" t="s">
        <v>85</v>
      </c>
      <c r="R6" s="29" t="s">
        <v>86</v>
      </c>
      <c r="S6" s="143"/>
      <c r="T6" s="143"/>
      <c r="U6" s="143"/>
      <c r="V6" s="143"/>
      <c r="W6" s="143"/>
      <c r="X6" s="143"/>
    </row>
    <row r="7" spans="1:24" ht="15" customHeight="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 t="s">
        <v>235</v>
      </c>
      <c r="H7" s="57" t="s">
        <v>236</v>
      </c>
      <c r="I7" s="57">
        <v>9</v>
      </c>
      <c r="J7" s="57">
        <v>10</v>
      </c>
      <c r="K7" s="57">
        <v>11</v>
      </c>
      <c r="L7" s="57">
        <v>12</v>
      </c>
      <c r="M7" s="57" t="s">
        <v>237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  <c r="S7" s="57" t="s">
        <v>196</v>
      </c>
      <c r="T7" s="57">
        <v>20</v>
      </c>
      <c r="U7" s="57">
        <v>21</v>
      </c>
      <c r="V7" s="57">
        <v>22</v>
      </c>
      <c r="W7" s="57">
        <v>23</v>
      </c>
      <c r="X7" s="57">
        <v>24</v>
      </c>
    </row>
    <row r="8" spans="1:24" s="205" customFormat="1" ht="21" customHeight="1">
      <c r="A8" s="227" t="s">
        <v>262</v>
      </c>
      <c r="B8" s="228"/>
      <c r="C8" s="228"/>
      <c r="D8" s="228"/>
      <c r="E8" s="228"/>
      <c r="F8" s="229">
        <v>1080000</v>
      </c>
      <c r="G8" s="229">
        <v>9080000</v>
      </c>
      <c r="H8" s="229"/>
      <c r="I8" s="229"/>
      <c r="J8" s="229"/>
      <c r="K8" s="229"/>
      <c r="L8" s="229"/>
      <c r="M8" s="229">
        <v>9080000</v>
      </c>
      <c r="N8" s="229">
        <v>9080000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</row>
    <row r="9" spans="1:24" s="205" customFormat="1" ht="26.25" customHeight="1">
      <c r="A9" s="237" t="s">
        <v>324</v>
      </c>
      <c r="B9" s="230" t="s">
        <v>378</v>
      </c>
      <c r="C9" s="230" t="s">
        <v>379</v>
      </c>
      <c r="D9" s="230" t="s">
        <v>380</v>
      </c>
      <c r="E9" s="231">
        <v>1</v>
      </c>
      <c r="F9" s="232">
        <v>4500</v>
      </c>
      <c r="G9" s="232">
        <v>4500</v>
      </c>
      <c r="H9" s="232"/>
      <c r="I9" s="232"/>
      <c r="J9" s="232"/>
      <c r="K9" s="232"/>
      <c r="L9" s="232"/>
      <c r="M9" s="232">
        <v>4500</v>
      </c>
      <c r="N9" s="232">
        <v>4500</v>
      </c>
      <c r="O9" s="232"/>
      <c r="P9" s="232"/>
      <c r="Q9" s="232"/>
      <c r="R9" s="232"/>
      <c r="S9" s="232"/>
      <c r="T9" s="232"/>
      <c r="U9" s="232"/>
      <c r="V9" s="232"/>
      <c r="W9" s="232"/>
      <c r="X9" s="232"/>
    </row>
    <row r="10" spans="1:24" s="205" customFormat="1" ht="24" customHeight="1">
      <c r="A10" s="237" t="s">
        <v>324</v>
      </c>
      <c r="B10" s="230" t="s">
        <v>381</v>
      </c>
      <c r="C10" s="230" t="s">
        <v>382</v>
      </c>
      <c r="D10" s="230" t="s">
        <v>380</v>
      </c>
      <c r="E10" s="231">
        <v>1</v>
      </c>
      <c r="F10" s="232">
        <v>11500</v>
      </c>
      <c r="G10" s="232">
        <v>11500</v>
      </c>
      <c r="H10" s="232"/>
      <c r="I10" s="232"/>
      <c r="J10" s="232"/>
      <c r="K10" s="232"/>
      <c r="L10" s="232"/>
      <c r="M10" s="232">
        <v>11500</v>
      </c>
      <c r="N10" s="232">
        <v>11500</v>
      </c>
      <c r="O10" s="232"/>
      <c r="P10" s="232"/>
      <c r="Q10" s="232"/>
      <c r="R10" s="232"/>
      <c r="S10" s="233"/>
      <c r="T10" s="233"/>
      <c r="U10" s="233"/>
      <c r="V10" s="233"/>
      <c r="W10" s="233"/>
      <c r="X10" s="233"/>
    </row>
    <row r="11" spans="1:24" s="205" customFormat="1" ht="25.5" customHeight="1">
      <c r="A11" s="237" t="s">
        <v>324</v>
      </c>
      <c r="B11" s="230" t="s">
        <v>383</v>
      </c>
      <c r="C11" s="230" t="s">
        <v>384</v>
      </c>
      <c r="D11" s="230" t="s">
        <v>380</v>
      </c>
      <c r="E11" s="231">
        <v>1</v>
      </c>
      <c r="F11" s="232">
        <v>15000</v>
      </c>
      <c r="G11" s="232">
        <v>15000</v>
      </c>
      <c r="H11" s="232"/>
      <c r="I11" s="232"/>
      <c r="J11" s="232"/>
      <c r="K11" s="232"/>
      <c r="L11" s="232"/>
      <c r="M11" s="232">
        <v>15000</v>
      </c>
      <c r="N11" s="232">
        <v>15000</v>
      </c>
      <c r="O11" s="232"/>
      <c r="P11" s="232"/>
      <c r="Q11" s="232"/>
      <c r="R11" s="232"/>
      <c r="S11" s="233"/>
      <c r="T11" s="233"/>
      <c r="U11" s="233"/>
      <c r="V11" s="233"/>
      <c r="W11" s="233"/>
      <c r="X11" s="233"/>
    </row>
    <row r="12" spans="1:24" s="205" customFormat="1" ht="21" customHeight="1">
      <c r="A12" s="230" t="s">
        <v>328</v>
      </c>
      <c r="B12" s="230" t="s">
        <v>385</v>
      </c>
      <c r="C12" s="230" t="s">
        <v>386</v>
      </c>
      <c r="D12" s="230" t="s">
        <v>387</v>
      </c>
      <c r="E12" s="231">
        <v>350</v>
      </c>
      <c r="F12" s="232">
        <v>49000</v>
      </c>
      <c r="G12" s="232">
        <v>49000</v>
      </c>
      <c r="H12" s="232"/>
      <c r="I12" s="232"/>
      <c r="J12" s="232"/>
      <c r="K12" s="232"/>
      <c r="L12" s="232"/>
      <c r="M12" s="232">
        <v>49000</v>
      </c>
      <c r="N12" s="232">
        <v>49000</v>
      </c>
      <c r="O12" s="232"/>
      <c r="P12" s="232"/>
      <c r="Q12" s="232"/>
      <c r="R12" s="232"/>
      <c r="S12" s="233"/>
      <c r="T12" s="233"/>
      <c r="U12" s="233"/>
      <c r="V12" s="233"/>
      <c r="W12" s="233"/>
      <c r="X12" s="233"/>
    </row>
    <row r="13" spans="1:24" s="205" customFormat="1" ht="21" customHeight="1">
      <c r="A13" s="230" t="s">
        <v>331</v>
      </c>
      <c r="B13" s="230" t="s">
        <v>388</v>
      </c>
      <c r="C13" s="230" t="s">
        <v>389</v>
      </c>
      <c r="D13" s="230" t="s">
        <v>390</v>
      </c>
      <c r="E13" s="231">
        <v>1</v>
      </c>
      <c r="F13" s="232">
        <v>600000</v>
      </c>
      <c r="G13" s="232">
        <v>600000</v>
      </c>
      <c r="H13" s="232"/>
      <c r="I13" s="232"/>
      <c r="J13" s="232"/>
      <c r="K13" s="232"/>
      <c r="L13" s="232"/>
      <c r="M13" s="232">
        <v>600000</v>
      </c>
      <c r="N13" s="232">
        <v>600000</v>
      </c>
      <c r="O13" s="232"/>
      <c r="P13" s="232"/>
      <c r="Q13" s="232"/>
      <c r="R13" s="232"/>
      <c r="S13" s="233"/>
      <c r="T13" s="233"/>
      <c r="U13" s="233"/>
      <c r="V13" s="233"/>
      <c r="W13" s="233"/>
      <c r="X13" s="233"/>
    </row>
    <row r="14" spans="1:24" s="205" customFormat="1" ht="21" customHeight="1">
      <c r="A14" s="230" t="s">
        <v>331</v>
      </c>
      <c r="B14" s="230" t="s">
        <v>391</v>
      </c>
      <c r="C14" s="230" t="s">
        <v>392</v>
      </c>
      <c r="D14" s="230" t="s">
        <v>393</v>
      </c>
      <c r="E14" s="231">
        <v>1</v>
      </c>
      <c r="F14" s="232">
        <v>150000</v>
      </c>
      <c r="G14" s="232">
        <v>150000</v>
      </c>
      <c r="H14" s="232"/>
      <c r="I14" s="232"/>
      <c r="J14" s="232"/>
      <c r="K14" s="232"/>
      <c r="L14" s="232"/>
      <c r="M14" s="232">
        <v>150000</v>
      </c>
      <c r="N14" s="232">
        <v>150000</v>
      </c>
      <c r="O14" s="232"/>
      <c r="P14" s="232"/>
      <c r="Q14" s="232"/>
      <c r="R14" s="232"/>
      <c r="S14" s="233"/>
      <c r="T14" s="233"/>
      <c r="U14" s="233"/>
      <c r="V14" s="233"/>
      <c r="W14" s="233"/>
      <c r="X14" s="233"/>
    </row>
    <row r="15" spans="1:24" s="205" customFormat="1" ht="21" customHeight="1">
      <c r="A15" s="230" t="s">
        <v>331</v>
      </c>
      <c r="B15" s="230" t="s">
        <v>394</v>
      </c>
      <c r="C15" s="230" t="s">
        <v>395</v>
      </c>
      <c r="D15" s="230" t="s">
        <v>390</v>
      </c>
      <c r="E15" s="231">
        <v>1</v>
      </c>
      <c r="F15" s="232">
        <v>130000</v>
      </c>
      <c r="G15" s="232">
        <v>130000</v>
      </c>
      <c r="H15" s="232"/>
      <c r="I15" s="232"/>
      <c r="J15" s="232"/>
      <c r="K15" s="232"/>
      <c r="L15" s="232"/>
      <c r="M15" s="232">
        <v>130000</v>
      </c>
      <c r="N15" s="232">
        <v>130000</v>
      </c>
      <c r="O15" s="232"/>
      <c r="P15" s="232"/>
      <c r="Q15" s="232"/>
      <c r="R15" s="232"/>
      <c r="S15" s="233"/>
      <c r="T15" s="233"/>
      <c r="U15" s="233"/>
      <c r="V15" s="233"/>
      <c r="W15" s="233"/>
      <c r="X15" s="233"/>
    </row>
    <row r="16" spans="1:24" s="205" customFormat="1" ht="25.5" customHeight="1">
      <c r="A16" s="230" t="s">
        <v>331</v>
      </c>
      <c r="B16" s="237" t="s">
        <v>396</v>
      </c>
      <c r="C16" s="230" t="s">
        <v>395</v>
      </c>
      <c r="D16" s="230" t="s">
        <v>390</v>
      </c>
      <c r="E16" s="231">
        <v>1</v>
      </c>
      <c r="F16" s="232">
        <v>120000</v>
      </c>
      <c r="G16" s="232">
        <v>120000</v>
      </c>
      <c r="H16" s="232"/>
      <c r="I16" s="232"/>
      <c r="J16" s="232"/>
      <c r="K16" s="232"/>
      <c r="L16" s="232"/>
      <c r="M16" s="232">
        <v>120000</v>
      </c>
      <c r="N16" s="232">
        <v>120000</v>
      </c>
      <c r="O16" s="232"/>
      <c r="P16" s="232"/>
      <c r="Q16" s="232"/>
      <c r="R16" s="232"/>
      <c r="S16" s="233"/>
      <c r="T16" s="233"/>
      <c r="U16" s="233"/>
      <c r="V16" s="233"/>
      <c r="W16" s="233"/>
      <c r="X16" s="233"/>
    </row>
    <row r="17" spans="1:24" s="205" customFormat="1" ht="21" customHeight="1">
      <c r="A17" s="230" t="s">
        <v>331</v>
      </c>
      <c r="B17" s="230" t="s">
        <v>397</v>
      </c>
      <c r="C17" s="230" t="s">
        <v>398</v>
      </c>
      <c r="D17" s="230" t="s">
        <v>393</v>
      </c>
      <c r="E17" s="231">
        <v>1</v>
      </c>
      <c r="F17" s="232"/>
      <c r="G17" s="232">
        <v>6000000</v>
      </c>
      <c r="H17" s="232"/>
      <c r="I17" s="232"/>
      <c r="J17" s="232"/>
      <c r="K17" s="232"/>
      <c r="L17" s="232"/>
      <c r="M17" s="232">
        <v>6000000</v>
      </c>
      <c r="N17" s="232">
        <v>6000000</v>
      </c>
      <c r="O17" s="232"/>
      <c r="P17" s="232"/>
      <c r="Q17" s="232"/>
      <c r="R17" s="232"/>
      <c r="S17" s="233"/>
      <c r="T17" s="233"/>
      <c r="U17" s="233"/>
      <c r="V17" s="233"/>
      <c r="W17" s="233"/>
      <c r="X17" s="233"/>
    </row>
    <row r="18" spans="1:24" s="205" customFormat="1" ht="21" customHeight="1">
      <c r="A18" s="230" t="s">
        <v>331</v>
      </c>
      <c r="B18" s="230" t="s">
        <v>399</v>
      </c>
      <c r="C18" s="230" t="s">
        <v>398</v>
      </c>
      <c r="D18" s="230" t="s">
        <v>393</v>
      </c>
      <c r="E18" s="231">
        <v>1</v>
      </c>
      <c r="F18" s="232"/>
      <c r="G18" s="232">
        <v>2000000</v>
      </c>
      <c r="H18" s="232"/>
      <c r="I18" s="232"/>
      <c r="J18" s="232"/>
      <c r="K18" s="232"/>
      <c r="L18" s="232"/>
      <c r="M18" s="232">
        <v>2000000</v>
      </c>
      <c r="N18" s="232">
        <v>2000000</v>
      </c>
      <c r="O18" s="232"/>
      <c r="P18" s="232"/>
      <c r="Q18" s="232"/>
      <c r="R18" s="232"/>
      <c r="S18" s="233"/>
      <c r="T18" s="233"/>
      <c r="U18" s="233"/>
      <c r="V18" s="233"/>
      <c r="W18" s="233"/>
      <c r="X18" s="233"/>
    </row>
    <row r="19" spans="1:24" s="205" customFormat="1" ht="21" customHeight="1">
      <c r="A19" s="234" t="s">
        <v>74</v>
      </c>
      <c r="B19" s="235"/>
      <c r="C19" s="235"/>
      <c r="D19" s="235"/>
      <c r="E19" s="236"/>
      <c r="F19" s="229">
        <v>1080000</v>
      </c>
      <c r="G19" s="229">
        <v>9080000</v>
      </c>
      <c r="H19" s="229"/>
      <c r="I19" s="229"/>
      <c r="J19" s="229"/>
      <c r="K19" s="229"/>
      <c r="L19" s="229"/>
      <c r="M19" s="229">
        <v>9080000</v>
      </c>
      <c r="N19" s="229">
        <v>9080000</v>
      </c>
      <c r="O19" s="229"/>
      <c r="P19" s="229"/>
      <c r="Q19" s="229"/>
      <c r="R19" s="229"/>
      <c r="S19" s="229"/>
      <c r="T19" s="229"/>
      <c r="U19" s="229"/>
      <c r="V19" s="229"/>
      <c r="W19" s="229"/>
      <c r="X19" s="229"/>
    </row>
  </sheetData>
  <sheetProtection formatCells="0" formatColumns="0" formatRows="0" insertColumns="0" insertRows="0" insertHyperlinks="0" deleteColumns="0" deleteRows="0" sort="0" autoFilter="0" pivotTables="0"/>
  <mergeCells count="26">
    <mergeCell ref="A19:E19"/>
    <mergeCell ref="A2:X2"/>
    <mergeCell ref="A3:F3"/>
    <mergeCell ref="W3:X3"/>
    <mergeCell ref="H4:R4"/>
    <mergeCell ref="S4:X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8:E8"/>
    <mergeCell ref="X5:X6"/>
    <mergeCell ref="S5:S6"/>
    <mergeCell ref="T5:T6"/>
    <mergeCell ref="U5:U6"/>
    <mergeCell ref="V5:V6"/>
    <mergeCell ref="W5:W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A9" sqref="A9:XFD9"/>
    </sheetView>
  </sheetViews>
  <sheetFormatPr defaultColWidth="8.7109375" defaultRowHeight="14.25" customHeight="1"/>
  <cols>
    <col min="1" max="1" width="29.5703125" style="45" customWidth="1"/>
    <col min="2" max="6" width="20.7109375" style="45" customWidth="1"/>
    <col min="7" max="10" width="10.140625" style="14" customWidth="1"/>
    <col min="11" max="11" width="10.140625" style="26" customWidth="1"/>
    <col min="12" max="22" width="10.140625" style="14" customWidth="1"/>
    <col min="23" max="23" width="10.140625" style="26" customWidth="1"/>
    <col min="24" max="24" width="10.140625" style="14" customWidth="1"/>
    <col min="25" max="16384" width="8.7109375" style="26"/>
  </cols>
  <sheetData>
    <row r="1" spans="1:24" s="23" customFormat="1" ht="13.5" customHeight="1">
      <c r="A1" s="34"/>
      <c r="B1" s="34"/>
      <c r="C1" s="34"/>
      <c r="D1" s="34"/>
      <c r="E1" s="34"/>
      <c r="F1" s="34"/>
      <c r="G1" s="46"/>
      <c r="H1" s="46"/>
      <c r="I1" s="46"/>
      <c r="J1" s="46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5"/>
      <c r="X1" s="55"/>
    </row>
    <row r="2" spans="1:24" s="44" customFormat="1" ht="45" customHeight="1">
      <c r="A2" s="190" t="s">
        <v>13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s="24" customFormat="1" ht="26.1" customHeight="1">
      <c r="A3" s="132" t="str">
        <f>"单位名称："&amp;封面!$A$2</f>
        <v>单位名称：南涧彝族自治县中医医院</v>
      </c>
      <c r="B3" s="138"/>
      <c r="C3" s="138"/>
      <c r="D3" s="47"/>
      <c r="E3" s="47"/>
      <c r="F3" s="47"/>
      <c r="G3" s="37"/>
      <c r="H3" s="37"/>
      <c r="I3" s="37"/>
      <c r="J3" s="37"/>
      <c r="K3" s="54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191" t="s">
        <v>19</v>
      </c>
      <c r="X3" s="191"/>
    </row>
    <row r="4" spans="1:24" ht="15.75" customHeight="1">
      <c r="A4" s="140" t="s">
        <v>217</v>
      </c>
      <c r="B4" s="140" t="s">
        <v>238</v>
      </c>
      <c r="C4" s="140" t="s">
        <v>239</v>
      </c>
      <c r="D4" s="140" t="s">
        <v>240</v>
      </c>
      <c r="E4" s="140" t="s">
        <v>241</v>
      </c>
      <c r="F4" s="140" t="s">
        <v>242</v>
      </c>
      <c r="G4" s="151" t="s">
        <v>74</v>
      </c>
      <c r="H4" s="148" t="s">
        <v>75</v>
      </c>
      <c r="I4" s="149"/>
      <c r="J4" s="149"/>
      <c r="K4" s="149"/>
      <c r="L4" s="149"/>
      <c r="M4" s="149"/>
      <c r="N4" s="149"/>
      <c r="O4" s="149"/>
      <c r="P4" s="149"/>
      <c r="Q4" s="149"/>
      <c r="R4" s="150"/>
      <c r="S4" s="148" t="s">
        <v>62</v>
      </c>
      <c r="T4" s="149"/>
      <c r="U4" s="149"/>
      <c r="V4" s="149"/>
      <c r="W4" s="149"/>
      <c r="X4" s="150"/>
    </row>
    <row r="5" spans="1:24" ht="17.25" customHeight="1">
      <c r="A5" s="140"/>
      <c r="B5" s="140"/>
      <c r="C5" s="140"/>
      <c r="D5" s="140"/>
      <c r="E5" s="140"/>
      <c r="F5" s="140"/>
      <c r="G5" s="142"/>
      <c r="H5" s="151" t="s">
        <v>76</v>
      </c>
      <c r="I5" s="187" t="s">
        <v>77</v>
      </c>
      <c r="J5" s="140" t="s">
        <v>78</v>
      </c>
      <c r="K5" s="140" t="s">
        <v>79</v>
      </c>
      <c r="L5" s="140" t="s">
        <v>80</v>
      </c>
      <c r="M5" s="140" t="s">
        <v>81</v>
      </c>
      <c r="N5" s="140"/>
      <c r="O5" s="140"/>
      <c r="P5" s="140"/>
      <c r="Q5" s="140"/>
      <c r="R5" s="140"/>
      <c r="S5" s="151" t="s">
        <v>76</v>
      </c>
      <c r="T5" s="151" t="s">
        <v>77</v>
      </c>
      <c r="U5" s="151" t="s">
        <v>78</v>
      </c>
      <c r="V5" s="151" t="s">
        <v>79</v>
      </c>
      <c r="W5" s="151" t="s">
        <v>80</v>
      </c>
      <c r="X5" s="151" t="s">
        <v>81</v>
      </c>
    </row>
    <row r="6" spans="1:24" ht="30" customHeight="1">
      <c r="A6" s="140"/>
      <c r="B6" s="140"/>
      <c r="C6" s="140"/>
      <c r="D6" s="140"/>
      <c r="E6" s="140"/>
      <c r="F6" s="140"/>
      <c r="G6" s="143"/>
      <c r="H6" s="143"/>
      <c r="I6" s="188"/>
      <c r="J6" s="140"/>
      <c r="K6" s="140"/>
      <c r="L6" s="140"/>
      <c r="M6" s="29" t="s">
        <v>76</v>
      </c>
      <c r="N6" s="29" t="s">
        <v>82</v>
      </c>
      <c r="O6" s="29" t="s">
        <v>83</v>
      </c>
      <c r="P6" s="29" t="s">
        <v>84</v>
      </c>
      <c r="Q6" s="29" t="s">
        <v>85</v>
      </c>
      <c r="R6" s="29" t="s">
        <v>86</v>
      </c>
      <c r="S6" s="143"/>
      <c r="T6" s="143"/>
      <c r="U6" s="143"/>
      <c r="V6" s="143"/>
      <c r="W6" s="143"/>
      <c r="X6" s="143"/>
    </row>
    <row r="7" spans="1:24" ht="15" customHeight="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 t="s">
        <v>235</v>
      </c>
      <c r="H7" s="49" t="s">
        <v>236</v>
      </c>
      <c r="I7" s="49">
        <v>9</v>
      </c>
      <c r="J7" s="49">
        <v>10</v>
      </c>
      <c r="K7" s="49">
        <v>11</v>
      </c>
      <c r="L7" s="49">
        <v>12</v>
      </c>
      <c r="M7" s="49" t="s">
        <v>237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 t="s">
        <v>196</v>
      </c>
      <c r="T7" s="49">
        <v>20</v>
      </c>
      <c r="U7" s="49">
        <v>21</v>
      </c>
      <c r="V7" s="49">
        <v>22</v>
      </c>
      <c r="W7" s="49">
        <v>23</v>
      </c>
      <c r="X7" s="49">
        <v>24</v>
      </c>
    </row>
    <row r="8" spans="1:24" ht="22.5" customHeight="1">
      <c r="A8" s="50" t="s">
        <v>376</v>
      </c>
      <c r="B8" s="22"/>
      <c r="C8" s="22"/>
      <c r="D8" s="22"/>
      <c r="E8" s="22"/>
      <c r="F8" s="22"/>
      <c r="G8" s="41" t="s">
        <v>91</v>
      </c>
      <c r="H8" s="41" t="s">
        <v>91</v>
      </c>
      <c r="I8" s="41" t="s">
        <v>91</v>
      </c>
      <c r="J8" s="41" t="s">
        <v>91</v>
      </c>
      <c r="K8" s="41" t="s">
        <v>91</v>
      </c>
      <c r="L8" s="41" t="s">
        <v>91</v>
      </c>
      <c r="M8" s="41" t="s">
        <v>91</v>
      </c>
      <c r="N8" s="41" t="s">
        <v>91</v>
      </c>
      <c r="O8" s="41"/>
      <c r="P8" s="41"/>
      <c r="Q8" s="41"/>
      <c r="R8" s="41"/>
      <c r="S8" s="41"/>
      <c r="T8" s="41"/>
      <c r="U8" s="41"/>
      <c r="V8" s="41"/>
      <c r="W8" s="41" t="s">
        <v>91</v>
      </c>
      <c r="X8" s="41" t="s">
        <v>91</v>
      </c>
    </row>
    <row r="9" spans="1:24" ht="22.5" customHeight="1">
      <c r="A9" s="50"/>
      <c r="B9" s="22"/>
      <c r="C9" s="22"/>
      <c r="D9" s="22"/>
      <c r="E9" s="22"/>
      <c r="F9" s="2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ht="22.5" customHeight="1">
      <c r="A10" s="50"/>
      <c r="B10" s="22"/>
      <c r="C10" s="22"/>
      <c r="D10" s="22"/>
      <c r="E10" s="22"/>
      <c r="F10" s="22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4" ht="22.5" customHeight="1">
      <c r="A11" s="203" t="s">
        <v>400</v>
      </c>
      <c r="B11" s="238"/>
    </row>
  </sheetData>
  <sheetProtection formatCells="0" formatColumns="0" formatRows="0" insertColumns="0" insertRows="0" insertHyperlinks="0" deleteColumns="0" deleteRows="0" sort="0" autoFilter="0" pivotTables="0"/>
  <mergeCells count="24">
    <mergeCell ref="A2:X2"/>
    <mergeCell ref="A3:C3"/>
    <mergeCell ref="W3:X3"/>
    <mergeCell ref="H4:R4"/>
    <mergeCell ref="S4:X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X5:X6"/>
    <mergeCell ref="S5:S6"/>
    <mergeCell ref="T5:T6"/>
    <mergeCell ref="U5:U6"/>
    <mergeCell ref="V5:V6"/>
    <mergeCell ref="W5:W6"/>
  </mergeCells>
  <phoneticPr fontId="44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F17" sqref="F17"/>
    </sheetView>
  </sheetViews>
  <sheetFormatPr defaultColWidth="9.140625" defaultRowHeight="14.25" customHeight="1"/>
  <cols>
    <col min="1" max="1" width="37.7109375" style="14" customWidth="1"/>
    <col min="2" max="2" width="29.28515625" style="14" customWidth="1"/>
    <col min="3" max="6" width="13.42578125" style="14" customWidth="1"/>
    <col min="7" max="7" width="11.28515625" style="14" customWidth="1"/>
    <col min="8" max="16" width="10.28515625" style="14" customWidth="1"/>
    <col min="17" max="16384" width="9.140625" style="26"/>
  </cols>
  <sheetData>
    <row r="1" spans="1:16" s="23" customFormat="1" ht="13.5" customHeight="1">
      <c r="A1" s="34"/>
      <c r="B1" s="34"/>
      <c r="C1" s="34"/>
      <c r="D1" s="34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6"/>
    </row>
    <row r="2" spans="1:16" s="23" customFormat="1" ht="35.1" customHeight="1">
      <c r="A2" s="183" t="s">
        <v>14</v>
      </c>
      <c r="B2" s="183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s="24" customFormat="1" ht="24" customHeight="1">
      <c r="A3" s="145" t="str">
        <f>"单位名称："&amp;封面!$A$2</f>
        <v>单位名称：南涧彝族自治县中医医院</v>
      </c>
      <c r="B3" s="145"/>
      <c r="C3" s="146"/>
      <c r="D3" s="146"/>
      <c r="E3" s="146"/>
      <c r="F3" s="192"/>
      <c r="G3" s="192"/>
      <c r="H3" s="193"/>
      <c r="I3" s="193"/>
      <c r="J3" s="193"/>
      <c r="K3" s="193"/>
      <c r="L3" s="193"/>
      <c r="M3" s="43"/>
      <c r="N3" s="43"/>
      <c r="O3" s="177" t="s">
        <v>19</v>
      </c>
      <c r="P3" s="177"/>
    </row>
    <row r="4" spans="1:16" ht="19.5" customHeight="1">
      <c r="A4" s="134" t="s">
        <v>217</v>
      </c>
      <c r="B4" s="170" t="s">
        <v>146</v>
      </c>
      <c r="C4" s="134" t="s">
        <v>243</v>
      </c>
      <c r="D4" s="134"/>
      <c r="E4" s="134"/>
      <c r="F4" s="134"/>
      <c r="G4" s="194" t="s">
        <v>244</v>
      </c>
      <c r="H4" s="195"/>
      <c r="I4" s="195"/>
      <c r="J4" s="195"/>
      <c r="K4" s="195"/>
      <c r="L4" s="195"/>
      <c r="M4" s="195"/>
      <c r="N4" s="195"/>
      <c r="O4" s="195"/>
      <c r="P4" s="195"/>
    </row>
    <row r="5" spans="1:16" ht="40.5" customHeight="1">
      <c r="A5" s="134"/>
      <c r="B5" s="172"/>
      <c r="C5" s="30" t="s">
        <v>74</v>
      </c>
      <c r="D5" s="29" t="s">
        <v>77</v>
      </c>
      <c r="E5" s="29" t="s">
        <v>78</v>
      </c>
      <c r="F5" s="29" t="s">
        <v>79</v>
      </c>
      <c r="G5" s="239" t="s">
        <v>74</v>
      </c>
      <c r="H5" s="240" t="s">
        <v>245</v>
      </c>
      <c r="I5" s="240" t="s">
        <v>245</v>
      </c>
      <c r="J5" s="240" t="s">
        <v>245</v>
      </c>
      <c r="K5" s="240" t="s">
        <v>245</v>
      </c>
      <c r="L5" s="240" t="s">
        <v>245</v>
      </c>
      <c r="M5" s="240" t="s">
        <v>245</v>
      </c>
      <c r="N5" s="240" t="s">
        <v>245</v>
      </c>
      <c r="O5" s="240" t="s">
        <v>245</v>
      </c>
      <c r="P5" s="240" t="s">
        <v>245</v>
      </c>
    </row>
    <row r="6" spans="1:16" ht="19.5" customHeight="1">
      <c r="A6" s="39">
        <v>1</v>
      </c>
      <c r="B6" s="39">
        <v>2</v>
      </c>
      <c r="C6" s="39" t="s">
        <v>246</v>
      </c>
      <c r="D6" s="40">
        <v>4</v>
      </c>
      <c r="E6" s="39">
        <v>5</v>
      </c>
      <c r="F6" s="39">
        <v>6</v>
      </c>
      <c r="G6" s="241" t="s">
        <v>247</v>
      </c>
      <c r="H6" s="242">
        <v>8</v>
      </c>
      <c r="I6" s="242">
        <v>9</v>
      </c>
      <c r="J6" s="242">
        <v>10</v>
      </c>
      <c r="K6" s="242">
        <v>11</v>
      </c>
      <c r="L6" s="242">
        <v>12</v>
      </c>
      <c r="M6" s="242">
        <v>13</v>
      </c>
      <c r="N6" s="242">
        <v>14</v>
      </c>
      <c r="O6" s="242">
        <v>15</v>
      </c>
      <c r="P6" s="242">
        <v>16</v>
      </c>
    </row>
    <row r="7" spans="1:16" ht="19.5" customHeight="1">
      <c r="A7" s="13" t="s">
        <v>248</v>
      </c>
      <c r="B7" s="13"/>
      <c r="C7" s="41" t="s">
        <v>91</v>
      </c>
      <c r="D7" s="41" t="s">
        <v>91</v>
      </c>
      <c r="E7" s="42" t="s">
        <v>91</v>
      </c>
      <c r="F7" s="42" t="s">
        <v>91</v>
      </c>
      <c r="G7" s="42"/>
      <c r="H7" s="41" t="s">
        <v>91</v>
      </c>
      <c r="I7" s="41" t="s">
        <v>91</v>
      </c>
      <c r="J7" s="41" t="s">
        <v>91</v>
      </c>
      <c r="K7" s="41" t="s">
        <v>91</v>
      </c>
      <c r="L7" s="41" t="s">
        <v>91</v>
      </c>
      <c r="M7" s="41" t="s">
        <v>91</v>
      </c>
      <c r="N7" s="41" t="s">
        <v>91</v>
      </c>
      <c r="O7" s="41" t="s">
        <v>91</v>
      </c>
      <c r="P7" s="41" t="s">
        <v>91</v>
      </c>
    </row>
    <row r="8" spans="1:16" ht="19.5" customHeight="1">
      <c r="A8" s="13"/>
      <c r="B8" s="13"/>
      <c r="C8" s="41"/>
      <c r="D8" s="41"/>
      <c r="E8" s="42"/>
      <c r="F8" s="42"/>
      <c r="G8" s="42"/>
      <c r="H8" s="41"/>
      <c r="I8" s="41"/>
      <c r="J8" s="41"/>
      <c r="K8" s="41"/>
      <c r="L8" s="41"/>
      <c r="M8" s="41"/>
      <c r="N8" s="41"/>
      <c r="O8" s="41"/>
      <c r="P8" s="41"/>
    </row>
    <row r="9" spans="1:16" ht="20.25" customHeight="1">
      <c r="A9" s="25" t="s">
        <v>249</v>
      </c>
      <c r="B9" s="25"/>
    </row>
  </sheetData>
  <sheetProtection formatCells="0" formatColumns="0" formatRows="0" insertColumns="0" insertRow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E18" sqref="E18"/>
    </sheetView>
  </sheetViews>
  <sheetFormatPr defaultColWidth="9.140625" defaultRowHeight="12"/>
  <cols>
    <col min="1" max="1" width="28.140625" style="25" customWidth="1"/>
    <col min="2" max="2" width="17.7109375" style="25" customWidth="1"/>
    <col min="3" max="3" width="29" style="25" customWidth="1"/>
    <col min="4" max="6" width="17.7109375" style="25" customWidth="1"/>
    <col min="7" max="7" width="17.7109375" style="26" customWidth="1"/>
    <col min="8" max="8" width="17.7109375" style="25" customWidth="1"/>
    <col min="9" max="10" width="17.7109375" style="26" customWidth="1"/>
    <col min="11" max="11" width="17.7109375" style="25" customWidth="1"/>
    <col min="12" max="16384" width="9.140625" style="26"/>
  </cols>
  <sheetData>
    <row r="1" spans="1:11" s="23" customFormat="1" ht="12" customHeight="1">
      <c r="A1" s="27"/>
      <c r="B1" s="27"/>
      <c r="C1" s="27"/>
      <c r="D1" s="27"/>
      <c r="E1" s="27"/>
      <c r="F1" s="27"/>
      <c r="H1" s="27"/>
      <c r="K1" s="33"/>
    </row>
    <row r="2" spans="1:11" s="23" customFormat="1" ht="36" customHeight="1">
      <c r="A2" s="130" t="s">
        <v>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s="24" customFormat="1" ht="24" customHeight="1">
      <c r="A3" s="178" t="str">
        <f>"单位名称："&amp;封面!$A$2</f>
        <v>单位名称：南涧彝族自治县中医医院</v>
      </c>
      <c r="B3" s="178"/>
      <c r="C3" s="179"/>
      <c r="D3" s="179"/>
      <c r="E3" s="179"/>
      <c r="F3" s="179"/>
      <c r="G3" s="180"/>
      <c r="H3" s="179"/>
      <c r="I3" s="180"/>
      <c r="K3" s="28"/>
    </row>
    <row r="4" spans="1:11" ht="44.25" customHeight="1">
      <c r="A4" s="29" t="s">
        <v>217</v>
      </c>
      <c r="B4" s="29" t="s">
        <v>173</v>
      </c>
      <c r="C4" s="29" t="s">
        <v>218</v>
      </c>
      <c r="D4" s="29" t="s">
        <v>219</v>
      </c>
      <c r="E4" s="29" t="s">
        <v>220</v>
      </c>
      <c r="F4" s="29" t="s">
        <v>221</v>
      </c>
      <c r="G4" s="30" t="s">
        <v>222</v>
      </c>
      <c r="H4" s="29" t="s">
        <v>223</v>
      </c>
      <c r="I4" s="30" t="s">
        <v>224</v>
      </c>
      <c r="J4" s="30" t="s">
        <v>225</v>
      </c>
      <c r="K4" s="29" t="s">
        <v>226</v>
      </c>
    </row>
    <row r="5" spans="1:11" ht="14.2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  <c r="K5" s="29">
        <v>11</v>
      </c>
    </row>
    <row r="6" spans="1:11" ht="30" customHeight="1">
      <c r="A6" s="13" t="s">
        <v>248</v>
      </c>
      <c r="B6" s="13"/>
      <c r="C6" s="13"/>
      <c r="D6" s="13"/>
      <c r="E6" s="13"/>
      <c r="F6" s="13"/>
      <c r="G6" s="31"/>
      <c r="H6" s="13"/>
      <c r="I6" s="31"/>
      <c r="J6" s="31"/>
      <c r="K6" s="13"/>
    </row>
    <row r="7" spans="1:11" ht="21" customHeight="1">
      <c r="A7" s="32"/>
      <c r="B7" s="32"/>
      <c r="C7" s="13"/>
      <c r="D7" s="13"/>
      <c r="E7" s="13"/>
      <c r="F7" s="13"/>
      <c r="G7" s="31"/>
      <c r="H7" s="13"/>
      <c r="I7" s="31"/>
      <c r="J7" s="31"/>
      <c r="K7" s="13"/>
    </row>
    <row r="8" spans="1:11" ht="17.25" customHeight="1">
      <c r="A8" s="25" t="s">
        <v>249</v>
      </c>
      <c r="C8" s="14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H9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B21" sqref="B21"/>
    </sheetView>
  </sheetViews>
  <sheetFormatPr defaultColWidth="9.140625" defaultRowHeight="12"/>
  <cols>
    <col min="1" max="5" width="31.42578125" style="1" customWidth="1"/>
    <col min="6" max="8" width="16.7109375" style="1" customWidth="1"/>
    <col min="9" max="16384" width="9.140625" style="1"/>
  </cols>
  <sheetData>
    <row r="1" spans="1:8" s="17" customFormat="1">
      <c r="H1" s="18"/>
    </row>
    <row r="2" spans="1:8" s="17" customFormat="1" ht="27">
      <c r="A2" s="196" t="s">
        <v>16</v>
      </c>
      <c r="B2" s="196"/>
      <c r="C2" s="196"/>
      <c r="D2" s="196"/>
      <c r="E2" s="196"/>
      <c r="F2" s="196"/>
      <c r="G2" s="196"/>
      <c r="H2" s="196"/>
    </row>
    <row r="3" spans="1:8" s="17" customFormat="1" ht="24" customHeight="1">
      <c r="A3" s="19" t="str">
        <f>"单位名称："&amp;封面!$A$2</f>
        <v>单位名称：南涧彝族自治县中医医院</v>
      </c>
      <c r="B3" s="19"/>
      <c r="G3" s="197" t="s">
        <v>19</v>
      </c>
      <c r="H3" s="197"/>
    </row>
    <row r="4" spans="1:8" ht="18" customHeight="1">
      <c r="A4" s="198" t="s">
        <v>172</v>
      </c>
      <c r="B4" s="198" t="s">
        <v>250</v>
      </c>
      <c r="C4" s="198" t="s">
        <v>251</v>
      </c>
      <c r="D4" s="198" t="s">
        <v>252</v>
      </c>
      <c r="E4" s="198" t="s">
        <v>253</v>
      </c>
      <c r="F4" s="198" t="s">
        <v>254</v>
      </c>
      <c r="G4" s="198"/>
      <c r="H4" s="198"/>
    </row>
    <row r="5" spans="1:8" ht="18" customHeight="1">
      <c r="A5" s="198"/>
      <c r="B5" s="198"/>
      <c r="C5" s="198"/>
      <c r="D5" s="198"/>
      <c r="E5" s="198"/>
      <c r="F5" s="20" t="s">
        <v>233</v>
      </c>
      <c r="G5" s="20" t="s">
        <v>255</v>
      </c>
      <c r="H5" s="20" t="s">
        <v>256</v>
      </c>
    </row>
    <row r="6" spans="1:8" ht="21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</row>
    <row r="7" spans="1:8" ht="30" customHeight="1">
      <c r="A7" s="260" t="s">
        <v>248</v>
      </c>
      <c r="B7" s="254"/>
      <c r="C7" s="254"/>
      <c r="D7" s="254"/>
      <c r="E7" s="254"/>
      <c r="F7" s="255"/>
      <c r="G7" s="255"/>
      <c r="H7" s="256"/>
    </row>
    <row r="8" spans="1:8" ht="30" customHeight="1">
      <c r="A8" s="257"/>
      <c r="B8" s="258"/>
      <c r="C8" s="258"/>
      <c r="D8" s="258"/>
      <c r="E8" s="258"/>
      <c r="F8" s="255"/>
      <c r="G8" s="255"/>
      <c r="H8" s="256"/>
    </row>
    <row r="9" spans="1:8" ht="30" customHeight="1">
      <c r="A9" s="259" t="s">
        <v>249</v>
      </c>
      <c r="B9" s="253"/>
      <c r="C9" s="252"/>
      <c r="D9" s="252"/>
      <c r="E9" s="252"/>
      <c r="F9" s="252"/>
      <c r="G9" s="252"/>
      <c r="H9" s="252"/>
    </row>
  </sheetData>
  <sheetProtection formatCells="0" formatColumns="0" formatRows="0" insertColumns="0" insertRows="0" insertHyperlinks="0" deleteColumns="0" deleteRows="0" sort="0" autoFilter="0" pivotTables="0"/>
  <mergeCells count="8">
    <mergeCell ref="A2:H2"/>
    <mergeCell ref="G3:H3"/>
    <mergeCell ref="F4:H4"/>
    <mergeCell ref="A4:A5"/>
    <mergeCell ref="B4:B5"/>
    <mergeCell ref="C4:C5"/>
    <mergeCell ref="D4:D5"/>
    <mergeCell ref="E4:E5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outlinePr summaryBelow="0" summaryRight="0"/>
    <pageSetUpPr fitToPage="1"/>
  </sheetPr>
  <dimension ref="A1:K10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D18" sqref="D18"/>
    </sheetView>
  </sheetViews>
  <sheetFormatPr defaultColWidth="9.140625" defaultRowHeight="14.25" customHeight="1"/>
  <cols>
    <col min="1" max="1" width="18.28515625" style="2" customWidth="1"/>
    <col min="2" max="2" width="31.85546875" style="2" customWidth="1"/>
    <col min="3" max="3" width="23.85546875" style="2" customWidth="1"/>
    <col min="4" max="4" width="15.140625" style="2" customWidth="1"/>
    <col min="5" max="5" width="17.7109375" style="2" customWidth="1"/>
    <col min="6" max="6" width="15.140625" style="2" customWidth="1"/>
    <col min="7" max="7" width="17.7109375" style="2" customWidth="1"/>
    <col min="8" max="11" width="15.42578125" style="2" customWidth="1"/>
    <col min="12" max="16384" width="9.140625" style="2"/>
  </cols>
  <sheetData>
    <row r="1" spans="1:11" ht="13.5" customHeight="1">
      <c r="D1" s="3"/>
      <c r="E1" s="3"/>
      <c r="F1" s="3"/>
      <c r="G1" s="3"/>
      <c r="H1" s="4"/>
      <c r="I1" s="4"/>
      <c r="J1" s="4"/>
      <c r="K1" s="5"/>
    </row>
    <row r="2" spans="1:11" ht="27" customHeight="1">
      <c r="A2" s="199" t="s">
        <v>17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22.5" customHeight="1">
      <c r="A3" s="6" t="str">
        <f>"单位名称："&amp;封面!$A$2</f>
        <v>单位名称：南涧彝族自治县中医医院</v>
      </c>
      <c r="B3" s="7"/>
      <c r="C3" s="7"/>
      <c r="D3" s="7"/>
      <c r="E3" s="7"/>
      <c r="F3" s="7"/>
      <c r="G3" s="7"/>
      <c r="H3" s="7"/>
      <c r="I3" s="7"/>
      <c r="J3" s="7"/>
      <c r="K3" s="9" t="s">
        <v>19</v>
      </c>
    </row>
    <row r="4" spans="1:11" ht="35.25" customHeight="1">
      <c r="A4" s="201" t="s">
        <v>208</v>
      </c>
      <c r="B4" s="201" t="s">
        <v>174</v>
      </c>
      <c r="C4" s="201" t="s">
        <v>209</v>
      </c>
      <c r="D4" s="202" t="s">
        <v>175</v>
      </c>
      <c r="E4" s="202" t="s">
        <v>176</v>
      </c>
      <c r="F4" s="202" t="s">
        <v>210</v>
      </c>
      <c r="G4" s="202" t="s">
        <v>211</v>
      </c>
      <c r="H4" s="200" t="s">
        <v>257</v>
      </c>
      <c r="I4" s="200"/>
      <c r="J4" s="200"/>
      <c r="K4" s="200"/>
    </row>
    <row r="5" spans="1:11" ht="35.25" customHeight="1">
      <c r="A5" s="201"/>
      <c r="B5" s="201"/>
      <c r="C5" s="201"/>
      <c r="D5" s="202"/>
      <c r="E5" s="202"/>
      <c r="F5" s="202"/>
      <c r="G5" s="202"/>
      <c r="H5" s="11" t="s">
        <v>74</v>
      </c>
      <c r="I5" s="10" t="s">
        <v>77</v>
      </c>
      <c r="J5" s="10" t="s">
        <v>78</v>
      </c>
      <c r="K5" s="10" t="s">
        <v>79</v>
      </c>
    </row>
    <row r="6" spans="1:11" ht="15.95" customHeigh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6">
        <v>10</v>
      </c>
      <c r="K6" s="16">
        <v>11</v>
      </c>
    </row>
    <row r="7" spans="1:11" ht="32.1" customHeight="1">
      <c r="A7" s="262" t="s">
        <v>248</v>
      </c>
      <c r="B7" s="263" t="s">
        <v>91</v>
      </c>
      <c r="C7" s="262"/>
      <c r="D7" s="262"/>
      <c r="E7" s="262"/>
      <c r="F7" s="262"/>
      <c r="G7" s="262"/>
      <c r="H7" s="264" t="s">
        <v>91</v>
      </c>
      <c r="I7" s="264" t="s">
        <v>91</v>
      </c>
      <c r="J7" s="264" t="s">
        <v>91</v>
      </c>
      <c r="K7" s="264"/>
    </row>
    <row r="8" spans="1:11" ht="32.1" customHeight="1">
      <c r="A8" s="262"/>
      <c r="B8" s="263"/>
      <c r="C8" s="262"/>
      <c r="D8" s="262"/>
      <c r="E8" s="262"/>
      <c r="F8" s="262"/>
      <c r="G8" s="262"/>
      <c r="H8" s="264"/>
      <c r="I8" s="264"/>
      <c r="J8" s="264"/>
      <c r="K8" s="264"/>
    </row>
    <row r="9" spans="1:11" ht="32.1" customHeight="1">
      <c r="A9" s="262"/>
      <c r="B9" s="263"/>
      <c r="C9" s="262"/>
      <c r="D9" s="262"/>
      <c r="E9" s="262"/>
      <c r="F9" s="262"/>
      <c r="G9" s="262"/>
      <c r="H9" s="264"/>
      <c r="I9" s="264"/>
      <c r="J9" s="264"/>
      <c r="K9" s="264"/>
    </row>
    <row r="10" spans="1:11" ht="32.1" customHeight="1">
      <c r="A10" s="248" t="s">
        <v>287</v>
      </c>
      <c r="B10" s="248"/>
      <c r="C10" s="261"/>
      <c r="D10" s="261"/>
      <c r="E10" s="261"/>
      <c r="F10" s="261"/>
      <c r="G10" s="261"/>
      <c r="H10" s="261"/>
      <c r="I10" s="261"/>
      <c r="J10" s="261"/>
      <c r="K10" s="261"/>
    </row>
  </sheetData>
  <mergeCells count="10">
    <mergeCell ref="A10:B10"/>
    <mergeCell ref="A2:K2"/>
    <mergeCell ref="H4:K4"/>
    <mergeCell ref="A4:A5"/>
    <mergeCell ref="B4:B5"/>
    <mergeCell ref="C4:C5"/>
    <mergeCell ref="D4:D5"/>
    <mergeCell ref="E4:E5"/>
    <mergeCell ref="F4:F5"/>
    <mergeCell ref="G4:G5"/>
  </mergeCells>
  <phoneticPr fontId="44" type="noConversion"/>
  <printOptions horizontalCentered="1"/>
  <pageMargins left="0.38541666666666702" right="0.38541666666666702" top="0.58333333333333304" bottom="0.58333333333333304" header="0.5" footer="0.5"/>
  <pageSetup paperSize="9" scale="7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outlinePr summaryBelow="0" summaryRight="0"/>
    <pageSetUpPr fitToPage="1"/>
  </sheetPr>
  <dimension ref="A1:G10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D20" sqref="D20"/>
    </sheetView>
  </sheetViews>
  <sheetFormatPr defaultColWidth="9.140625" defaultRowHeight="14.25" customHeight="1"/>
  <cols>
    <col min="1" max="7" width="25.42578125" style="2" customWidth="1"/>
    <col min="8" max="16384" width="9.140625" style="2"/>
  </cols>
  <sheetData>
    <row r="1" spans="1:7" ht="13.5" customHeight="1">
      <c r="D1" s="3"/>
      <c r="E1" s="4"/>
      <c r="F1" s="4"/>
      <c r="G1" s="5"/>
    </row>
    <row r="2" spans="1:7" ht="27" customHeight="1">
      <c r="A2" s="199" t="s">
        <v>18</v>
      </c>
      <c r="B2" s="199"/>
      <c r="C2" s="199"/>
      <c r="D2" s="199"/>
      <c r="E2" s="199"/>
      <c r="F2" s="199"/>
      <c r="G2" s="199"/>
    </row>
    <row r="3" spans="1:7" ht="24" customHeight="1">
      <c r="A3" s="6" t="str">
        <f>"单位名称："&amp;封面!$A$2</f>
        <v>单位名称：南涧彝族自治县中医医院</v>
      </c>
      <c r="B3" s="7"/>
      <c r="C3" s="7"/>
      <c r="D3" s="7"/>
      <c r="E3" s="8"/>
      <c r="F3" s="8"/>
      <c r="G3" s="9" t="s">
        <v>19</v>
      </c>
    </row>
    <row r="4" spans="1:7" ht="31.5" customHeight="1">
      <c r="A4" s="201" t="s">
        <v>172</v>
      </c>
      <c r="B4" s="201" t="s">
        <v>208</v>
      </c>
      <c r="C4" s="201" t="s">
        <v>174</v>
      </c>
      <c r="D4" s="202" t="s">
        <v>258</v>
      </c>
      <c r="E4" s="200" t="s">
        <v>77</v>
      </c>
      <c r="F4" s="200"/>
      <c r="G4" s="200"/>
    </row>
    <row r="5" spans="1:7" ht="31.5" customHeight="1">
      <c r="A5" s="201"/>
      <c r="B5" s="201"/>
      <c r="C5" s="201"/>
      <c r="D5" s="202"/>
      <c r="E5" s="11" t="s">
        <v>259</v>
      </c>
      <c r="F5" s="10" t="s">
        <v>260</v>
      </c>
      <c r="G5" s="10" t="s">
        <v>261</v>
      </c>
    </row>
    <row r="6" spans="1:7" ht="15" customHeight="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7" ht="31.5" customHeight="1">
      <c r="A7" s="251" t="s">
        <v>262</v>
      </c>
      <c r="B7" s="249"/>
      <c r="C7" s="249"/>
      <c r="D7" s="246"/>
      <c r="E7" s="129">
        <v>7884</v>
      </c>
      <c r="F7" s="129"/>
      <c r="G7" s="129"/>
    </row>
    <row r="8" spans="1:7" ht="31.5" customHeight="1">
      <c r="A8" s="237"/>
      <c r="B8" s="237" t="s">
        <v>334</v>
      </c>
      <c r="C8" s="237" t="s">
        <v>336</v>
      </c>
      <c r="D8" s="247" t="s">
        <v>401</v>
      </c>
      <c r="E8" s="126">
        <v>7884</v>
      </c>
      <c r="F8" s="126"/>
      <c r="G8" s="126"/>
    </row>
    <row r="9" spans="1:7" ht="31.5" customHeight="1">
      <c r="A9" s="207" t="s">
        <v>74</v>
      </c>
      <c r="B9" s="250" t="s">
        <v>91</v>
      </c>
      <c r="C9" s="250"/>
      <c r="D9" s="250"/>
      <c r="E9" s="129">
        <v>7884</v>
      </c>
      <c r="F9" s="129"/>
      <c r="G9" s="129"/>
    </row>
    <row r="10" spans="1:7" ht="14.25" customHeight="1">
      <c r="A10" s="205"/>
      <c r="B10" s="205"/>
      <c r="C10" s="205"/>
      <c r="D10" s="205"/>
      <c r="E10" s="205"/>
      <c r="F10" s="205"/>
      <c r="G10" s="205"/>
    </row>
  </sheetData>
  <mergeCells count="7">
    <mergeCell ref="A2:G2"/>
    <mergeCell ref="E4:G4"/>
    <mergeCell ref="A9:D9"/>
    <mergeCell ref="A4:A5"/>
    <mergeCell ref="B4:B5"/>
    <mergeCell ref="C4:C5"/>
    <mergeCell ref="D4:D5"/>
  </mergeCells>
  <phoneticPr fontId="44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9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09375" style="112" customWidth="1"/>
    <col min="2" max="16384" width="9.140625" style="113" hidden="1"/>
  </cols>
  <sheetData>
    <row r="1" spans="1:1" ht="41.25" customHeight="1">
      <c r="A1" s="114" t="s">
        <v>1</v>
      </c>
    </row>
    <row r="2" spans="1:1" ht="15.75">
      <c r="A2" s="115"/>
    </row>
    <row r="3" spans="1:1" ht="27" customHeight="1">
      <c r="A3" s="116" t="s">
        <v>2</v>
      </c>
    </row>
    <row r="4" spans="1:1" ht="27" customHeight="1">
      <c r="A4" s="116" t="s">
        <v>3</v>
      </c>
    </row>
    <row r="5" spans="1:1" ht="27" customHeight="1">
      <c r="A5" s="116" t="s">
        <v>4</v>
      </c>
    </row>
    <row r="6" spans="1:1" ht="27" customHeight="1">
      <c r="A6" s="116" t="s">
        <v>5</v>
      </c>
    </row>
    <row r="7" spans="1:1" ht="27" customHeight="1">
      <c r="A7" s="116" t="s">
        <v>6</v>
      </c>
    </row>
    <row r="8" spans="1:1" ht="27" customHeight="1">
      <c r="A8" s="116" t="s">
        <v>7</v>
      </c>
    </row>
    <row r="9" spans="1:1" ht="27" customHeight="1">
      <c r="A9" s="116" t="s">
        <v>8</v>
      </c>
    </row>
    <row r="10" spans="1:1" ht="27" customHeight="1">
      <c r="A10" s="116" t="s">
        <v>9</v>
      </c>
    </row>
    <row r="11" spans="1:1" ht="27" customHeight="1">
      <c r="A11" s="116" t="s">
        <v>10</v>
      </c>
    </row>
    <row r="12" spans="1:1" ht="27" customHeight="1">
      <c r="A12" s="116" t="s">
        <v>11</v>
      </c>
    </row>
    <row r="13" spans="1:1" ht="27" customHeight="1">
      <c r="A13" s="116" t="s">
        <v>12</v>
      </c>
    </row>
    <row r="14" spans="1:1" ht="27" customHeight="1">
      <c r="A14" s="116" t="s">
        <v>13</v>
      </c>
    </row>
    <row r="15" spans="1:1" ht="27" customHeight="1">
      <c r="A15" s="116" t="s">
        <v>14</v>
      </c>
    </row>
    <row r="16" spans="1:1" ht="27" customHeight="1">
      <c r="A16" s="116" t="s">
        <v>15</v>
      </c>
    </row>
    <row r="17" spans="1:1" ht="27" customHeight="1">
      <c r="A17" s="116" t="s">
        <v>16</v>
      </c>
    </row>
    <row r="18" spans="1:1" ht="27" customHeight="1">
      <c r="A18" s="116" t="s">
        <v>17</v>
      </c>
    </row>
    <row r="19" spans="1:1" ht="27" customHeight="1">
      <c r="A19" s="116" t="s">
        <v>18</v>
      </c>
    </row>
  </sheetData>
  <phoneticPr fontId="4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40"/>
  <sheetViews>
    <sheetView showZeros="0" tabSelected="1" view="pageBreakPreview" zoomScaleNormal="100" workbookViewId="0">
      <pane xSplit="1" ySplit="6" topLeftCell="B19" activePane="bottomRight" state="frozen"/>
      <selection pane="topRight"/>
      <selection pane="bottomLeft"/>
      <selection pane="bottomRight" activeCell="D30" sqref="D30"/>
    </sheetView>
  </sheetViews>
  <sheetFormatPr defaultColWidth="0" defaultRowHeight="12" zeroHeight="1"/>
  <cols>
    <col min="1" max="1" width="35.140625" style="14" customWidth="1"/>
    <col min="2" max="2" width="20.7109375" style="14" customWidth="1"/>
    <col min="3" max="3" width="35.140625" style="14" customWidth="1"/>
    <col min="4" max="4" width="20.7109375" style="14" customWidth="1"/>
    <col min="5" max="16384" width="8" style="26" hidden="1"/>
  </cols>
  <sheetData>
    <row r="1" spans="1:4" s="23" customFormat="1" ht="12" customHeight="1">
      <c r="A1" s="34"/>
      <c r="B1" s="34"/>
      <c r="C1" s="34"/>
      <c r="D1" s="107"/>
    </row>
    <row r="2" spans="1:4" s="106" customFormat="1" ht="36" customHeight="1">
      <c r="A2" s="130" t="s">
        <v>2</v>
      </c>
      <c r="B2" s="131"/>
      <c r="C2" s="131"/>
      <c r="D2" s="131"/>
    </row>
    <row r="3" spans="1:4" s="24" customFormat="1" ht="24" customHeight="1">
      <c r="A3" s="132" t="str">
        <f>"单位名称："&amp;封面!$A$2</f>
        <v>单位名称：南涧彝族自治县中医医院</v>
      </c>
      <c r="B3" s="133"/>
      <c r="C3" s="93"/>
      <c r="D3" s="70" t="s">
        <v>19</v>
      </c>
    </row>
    <row r="4" spans="1:4" ht="19.5" customHeight="1">
      <c r="A4" s="134" t="s">
        <v>20</v>
      </c>
      <c r="B4" s="134"/>
      <c r="C4" s="134" t="s">
        <v>21</v>
      </c>
      <c r="D4" s="134"/>
    </row>
    <row r="5" spans="1:4" ht="19.5" customHeight="1">
      <c r="A5" s="134" t="s">
        <v>22</v>
      </c>
      <c r="B5" s="134" t="s">
        <v>23</v>
      </c>
      <c r="C5" s="134" t="s">
        <v>24</v>
      </c>
      <c r="D5" s="134" t="s">
        <v>23</v>
      </c>
    </row>
    <row r="6" spans="1:4" ht="19.5" customHeight="1">
      <c r="A6" s="134"/>
      <c r="B6" s="134"/>
      <c r="C6" s="134"/>
      <c r="D6" s="134"/>
    </row>
    <row r="7" spans="1:4" ht="21.95" customHeight="1">
      <c r="A7" s="50" t="s">
        <v>25</v>
      </c>
      <c r="B7" s="58">
        <v>6889586.4500000002</v>
      </c>
      <c r="C7" s="50" t="s">
        <v>26</v>
      </c>
      <c r="D7" s="58"/>
    </row>
    <row r="8" spans="1:4" ht="21.95" customHeight="1">
      <c r="A8" s="50" t="s">
        <v>27</v>
      </c>
      <c r="B8" s="58"/>
      <c r="C8" s="50" t="s">
        <v>28</v>
      </c>
      <c r="D8" s="58"/>
    </row>
    <row r="9" spans="1:4" ht="21.95" customHeight="1">
      <c r="A9" s="50" t="s">
        <v>29</v>
      </c>
      <c r="B9" s="58"/>
      <c r="C9" s="50" t="s">
        <v>30</v>
      </c>
      <c r="D9" s="58"/>
    </row>
    <row r="10" spans="1:4" ht="21.95" customHeight="1">
      <c r="A10" s="50" t="s">
        <v>31</v>
      </c>
      <c r="B10" s="58"/>
      <c r="C10" s="50" t="s">
        <v>32</v>
      </c>
      <c r="D10" s="58"/>
    </row>
    <row r="11" spans="1:4" ht="21.95" customHeight="1">
      <c r="A11" s="50" t="s">
        <v>33</v>
      </c>
      <c r="B11" s="108">
        <v>45080000</v>
      </c>
      <c r="C11" s="50" t="s">
        <v>34</v>
      </c>
      <c r="D11" s="58"/>
    </row>
    <row r="12" spans="1:4" ht="21.95" customHeight="1">
      <c r="A12" s="109" t="s">
        <v>35</v>
      </c>
      <c r="B12" s="58">
        <v>45080000</v>
      </c>
      <c r="C12" s="50" t="s">
        <v>36</v>
      </c>
      <c r="D12" s="58"/>
    </row>
    <row r="13" spans="1:4" ht="21.95" customHeight="1">
      <c r="A13" s="109" t="s">
        <v>37</v>
      </c>
      <c r="B13" s="58"/>
      <c r="C13" s="50" t="s">
        <v>38</v>
      </c>
      <c r="D13" s="58"/>
    </row>
    <row r="14" spans="1:4" ht="21.95" customHeight="1">
      <c r="A14" s="109" t="s">
        <v>39</v>
      </c>
      <c r="B14" s="58"/>
      <c r="C14" s="50" t="s">
        <v>40</v>
      </c>
      <c r="D14" s="58">
        <v>851584.03</v>
      </c>
    </row>
    <row r="15" spans="1:4" ht="21.95" customHeight="1">
      <c r="A15" s="109" t="s">
        <v>41</v>
      </c>
      <c r="B15" s="58"/>
      <c r="C15" s="50" t="s">
        <v>42</v>
      </c>
      <c r="D15" s="58">
        <v>51118002.420000002</v>
      </c>
    </row>
    <row r="16" spans="1:4" ht="21.95" customHeight="1">
      <c r="A16" s="110" t="s">
        <v>43</v>
      </c>
      <c r="B16" s="111"/>
      <c r="C16" s="50" t="s">
        <v>44</v>
      </c>
      <c r="D16" s="58"/>
    </row>
    <row r="17" spans="1:4" ht="21.95" customHeight="1">
      <c r="A17" s="110"/>
      <c r="B17" s="111"/>
      <c r="C17" s="50" t="s">
        <v>45</v>
      </c>
      <c r="D17" s="58"/>
    </row>
    <row r="18" spans="1:4" ht="21.95" customHeight="1">
      <c r="A18" s="99"/>
      <c r="B18" s="111"/>
      <c r="C18" s="50" t="s">
        <v>46</v>
      </c>
      <c r="D18" s="58"/>
    </row>
    <row r="19" spans="1:4" ht="21.95" customHeight="1">
      <c r="A19" s="99"/>
      <c r="B19" s="111"/>
      <c r="C19" s="50" t="s">
        <v>47</v>
      </c>
      <c r="D19" s="58"/>
    </row>
    <row r="20" spans="1:4" ht="21.95" customHeight="1">
      <c r="A20" s="99"/>
      <c r="B20" s="111"/>
      <c r="C20" s="50" t="s">
        <v>48</v>
      </c>
      <c r="D20" s="58"/>
    </row>
    <row r="21" spans="1:4" ht="21.95" customHeight="1">
      <c r="A21" s="99"/>
      <c r="B21" s="111"/>
      <c r="C21" s="50" t="s">
        <v>49</v>
      </c>
      <c r="D21" s="58">
        <v>0</v>
      </c>
    </row>
    <row r="22" spans="1:4" ht="21.95" customHeight="1">
      <c r="A22" s="99"/>
      <c r="B22" s="111"/>
      <c r="C22" s="50" t="s">
        <v>50</v>
      </c>
      <c r="D22" s="58"/>
    </row>
    <row r="23" spans="1:4" ht="21.95" customHeight="1">
      <c r="A23" s="99"/>
      <c r="B23" s="111"/>
      <c r="C23" s="50" t="s">
        <v>51</v>
      </c>
      <c r="D23" s="58"/>
    </row>
    <row r="24" spans="1:4" ht="21.95" customHeight="1">
      <c r="A24" s="99"/>
      <c r="B24" s="111"/>
      <c r="C24" s="50" t="s">
        <v>52</v>
      </c>
      <c r="D24" s="58"/>
    </row>
    <row r="25" spans="1:4" ht="21.95" customHeight="1">
      <c r="A25" s="99"/>
      <c r="B25" s="111"/>
      <c r="C25" s="50" t="s">
        <v>53</v>
      </c>
      <c r="D25" s="58"/>
    </row>
    <row r="26" spans="1:4" ht="21.95" customHeight="1">
      <c r="A26" s="99"/>
      <c r="B26" s="111"/>
      <c r="C26" s="50" t="s">
        <v>54</v>
      </c>
      <c r="D26" s="58"/>
    </row>
    <row r="27" spans="1:4" ht="21.95" customHeight="1">
      <c r="A27" s="99"/>
      <c r="B27" s="111"/>
      <c r="C27" s="50" t="s">
        <v>55</v>
      </c>
      <c r="D27" s="58"/>
    </row>
    <row r="28" spans="1:4" ht="21.95" customHeight="1">
      <c r="A28" s="99"/>
      <c r="B28" s="111"/>
      <c r="C28" s="50" t="s">
        <v>56</v>
      </c>
      <c r="D28" s="58"/>
    </row>
    <row r="29" spans="1:4" ht="21.95" customHeight="1">
      <c r="A29" s="99"/>
      <c r="B29" s="111"/>
      <c r="C29" s="50" t="s">
        <v>57</v>
      </c>
      <c r="D29" s="58"/>
    </row>
    <row r="30" spans="1:4" ht="21.95" customHeight="1">
      <c r="A30" s="99"/>
      <c r="B30" s="111"/>
      <c r="C30" s="50" t="s">
        <v>58</v>
      </c>
      <c r="D30" s="58"/>
    </row>
    <row r="31" spans="1:4" ht="21.95" customHeight="1">
      <c r="A31" s="99"/>
      <c r="B31" s="111"/>
      <c r="C31" s="50" t="s">
        <v>59</v>
      </c>
      <c r="D31" s="58"/>
    </row>
    <row r="32" spans="1:4" ht="21.95" customHeight="1">
      <c r="A32" s="59"/>
      <c r="B32" s="111"/>
      <c r="C32" s="59"/>
      <c r="D32" s="58"/>
    </row>
    <row r="33" spans="1:4" ht="21.95" customHeight="1">
      <c r="A33" s="59" t="s">
        <v>60</v>
      </c>
      <c r="B33" s="95">
        <v>51969586.450000003</v>
      </c>
      <c r="C33" s="59" t="s">
        <v>61</v>
      </c>
      <c r="D33" s="95">
        <v>51969586.450000003</v>
      </c>
    </row>
    <row r="34" spans="1:4" ht="21.95" customHeight="1">
      <c r="A34" s="50" t="s">
        <v>62</v>
      </c>
      <c r="B34" s="108"/>
      <c r="C34" s="50" t="s">
        <v>63</v>
      </c>
      <c r="D34" s="108">
        <f>SUM(D35:D39)</f>
        <v>0</v>
      </c>
    </row>
    <row r="35" spans="1:4" ht="21.95" customHeight="1">
      <c r="A35" s="50" t="s">
        <v>64</v>
      </c>
      <c r="B35" s="58"/>
      <c r="C35" s="50" t="s">
        <v>64</v>
      </c>
      <c r="D35" s="58"/>
    </row>
    <row r="36" spans="1:4" ht="21.95" customHeight="1">
      <c r="A36" s="50" t="s">
        <v>65</v>
      </c>
      <c r="B36" s="58"/>
      <c r="C36" s="50" t="s">
        <v>65</v>
      </c>
      <c r="D36" s="58"/>
    </row>
    <row r="37" spans="1:4" ht="21.95" customHeight="1">
      <c r="A37" s="50" t="s">
        <v>66</v>
      </c>
      <c r="B37" s="58"/>
      <c r="C37" s="50" t="s">
        <v>66</v>
      </c>
      <c r="D37" s="58"/>
    </row>
    <row r="38" spans="1:4" ht="21.95" customHeight="1">
      <c r="A38" s="50" t="s">
        <v>67</v>
      </c>
      <c r="B38" s="58"/>
      <c r="C38" s="50" t="s">
        <v>67</v>
      </c>
      <c r="D38" s="58"/>
    </row>
    <row r="39" spans="1:4" ht="21.95" customHeight="1">
      <c r="A39" s="50" t="s">
        <v>68</v>
      </c>
      <c r="B39" s="58"/>
      <c r="C39" s="50" t="s">
        <v>68</v>
      </c>
      <c r="D39" s="58"/>
    </row>
    <row r="40" spans="1:4" ht="21.95" customHeight="1">
      <c r="A40" s="59" t="s">
        <v>69</v>
      </c>
      <c r="B40" s="95">
        <f>SUM(B33,B34)</f>
        <v>51969586.450000003</v>
      </c>
      <c r="C40" s="59" t="s">
        <v>70</v>
      </c>
      <c r="D40" s="95">
        <f>SUM(D33:D34)</f>
        <v>51969586.450000003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9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C17" sqref="C17"/>
    </sheetView>
  </sheetViews>
  <sheetFormatPr defaultColWidth="8" defaultRowHeight="14.25" customHeight="1"/>
  <cols>
    <col min="1" max="1" width="21.140625" style="14" customWidth="1"/>
    <col min="2" max="2" width="35.28515625" style="14" customWidth="1"/>
    <col min="3" max="14" width="12" style="14" customWidth="1"/>
    <col min="15" max="18" width="12" style="26" customWidth="1"/>
    <col min="19" max="20" width="12" style="14" customWidth="1"/>
    <col min="21" max="16384" width="8" style="26"/>
  </cols>
  <sheetData>
    <row r="1" spans="1:20" s="23" customFormat="1" ht="12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137"/>
      <c r="T1" s="137"/>
    </row>
    <row r="2" spans="1:20" s="23" customFormat="1" ht="36" customHeight="1">
      <c r="A2" s="130" t="s">
        <v>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s="24" customFormat="1" ht="24" customHeight="1">
      <c r="A3" s="132" t="str">
        <f>"单位名称："&amp;封面!$A$2</f>
        <v>单位名称：南涧彝族自治县中医医院</v>
      </c>
      <c r="B3" s="138"/>
      <c r="C3" s="138" t="e">
        <f>SUBSTITUTE(封面!#REF!," ","")&amp;封面!#REF!</f>
        <v>#REF!</v>
      </c>
      <c r="D3" s="13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39" t="s">
        <v>19</v>
      </c>
      <c r="T3" s="139" t="s">
        <v>71</v>
      </c>
    </row>
    <row r="4" spans="1:20" ht="18.75" customHeight="1">
      <c r="A4" s="135" t="s">
        <v>72</v>
      </c>
      <c r="B4" s="135" t="s">
        <v>73</v>
      </c>
      <c r="C4" s="135" t="s">
        <v>74</v>
      </c>
      <c r="D4" s="135" t="s">
        <v>75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 t="s">
        <v>62</v>
      </c>
      <c r="P4" s="135"/>
      <c r="Q4" s="135"/>
      <c r="R4" s="135"/>
      <c r="S4" s="135"/>
      <c r="T4" s="135"/>
    </row>
    <row r="5" spans="1:20" ht="18.75" customHeight="1">
      <c r="A5" s="135"/>
      <c r="B5" s="135"/>
      <c r="C5" s="135"/>
      <c r="D5" s="135" t="s">
        <v>76</v>
      </c>
      <c r="E5" s="135" t="s">
        <v>77</v>
      </c>
      <c r="F5" s="135" t="s">
        <v>78</v>
      </c>
      <c r="G5" s="135" t="s">
        <v>79</v>
      </c>
      <c r="H5" s="135" t="s">
        <v>80</v>
      </c>
      <c r="I5" s="135" t="s">
        <v>81</v>
      </c>
      <c r="J5" s="135"/>
      <c r="K5" s="135"/>
      <c r="L5" s="135"/>
      <c r="M5" s="135"/>
      <c r="N5" s="135"/>
      <c r="O5" s="135" t="s">
        <v>76</v>
      </c>
      <c r="P5" s="135" t="s">
        <v>77</v>
      </c>
      <c r="Q5" s="135" t="s">
        <v>78</v>
      </c>
      <c r="R5" s="135" t="s">
        <v>79</v>
      </c>
      <c r="S5" s="135" t="s">
        <v>80</v>
      </c>
      <c r="T5" s="135" t="s">
        <v>81</v>
      </c>
    </row>
    <row r="6" spans="1:20" ht="33.75" customHeight="1">
      <c r="A6" s="135"/>
      <c r="B6" s="135"/>
      <c r="C6" s="135"/>
      <c r="D6" s="135"/>
      <c r="E6" s="135"/>
      <c r="F6" s="135"/>
      <c r="G6" s="135"/>
      <c r="H6" s="135"/>
      <c r="I6" s="102" t="s">
        <v>76</v>
      </c>
      <c r="J6" s="102" t="s">
        <v>82</v>
      </c>
      <c r="K6" s="102" t="s">
        <v>83</v>
      </c>
      <c r="L6" s="102" t="s">
        <v>84</v>
      </c>
      <c r="M6" s="102" t="s">
        <v>85</v>
      </c>
      <c r="N6" s="102" t="s">
        <v>86</v>
      </c>
      <c r="O6" s="135"/>
      <c r="P6" s="135"/>
      <c r="Q6" s="135"/>
      <c r="R6" s="135"/>
      <c r="S6" s="135"/>
      <c r="T6" s="135"/>
    </row>
    <row r="7" spans="1:20" ht="16.5" customHeight="1">
      <c r="A7" s="103">
        <v>1</v>
      </c>
      <c r="B7" s="103">
        <v>2</v>
      </c>
      <c r="C7" s="103" t="s">
        <v>87</v>
      </c>
      <c r="D7" s="103" t="s">
        <v>88</v>
      </c>
      <c r="E7" s="103">
        <v>5</v>
      </c>
      <c r="F7" s="103">
        <v>6</v>
      </c>
      <c r="G7" s="103">
        <v>7</v>
      </c>
      <c r="H7" s="103">
        <v>8</v>
      </c>
      <c r="I7" s="103" t="s">
        <v>89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 t="s">
        <v>90</v>
      </c>
      <c r="P7" s="103">
        <v>16</v>
      </c>
      <c r="Q7" s="103">
        <v>17</v>
      </c>
      <c r="R7" s="103">
        <v>18</v>
      </c>
      <c r="S7" s="103">
        <v>19</v>
      </c>
      <c r="T7" s="103">
        <v>20</v>
      </c>
    </row>
    <row r="8" spans="1:20" ht="16.5" customHeight="1">
      <c r="A8" s="50" t="s">
        <v>264</v>
      </c>
      <c r="B8" s="50" t="s">
        <v>262</v>
      </c>
      <c r="C8" s="104">
        <v>51969586.450000003</v>
      </c>
      <c r="D8" s="104">
        <v>51969586.450000003</v>
      </c>
      <c r="E8" s="104">
        <v>6889586.4500000002</v>
      </c>
      <c r="F8" s="104"/>
      <c r="G8" s="104"/>
      <c r="H8" s="104"/>
      <c r="I8" s="104">
        <v>45080000</v>
      </c>
      <c r="J8" s="104">
        <v>45080000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20" ht="16.5" customHeight="1">
      <c r="A9" s="136" t="s">
        <v>92</v>
      </c>
      <c r="B9" s="136"/>
      <c r="C9" s="105">
        <v>51969586.450000003</v>
      </c>
      <c r="D9" s="105">
        <v>51969586.450000003</v>
      </c>
      <c r="E9" s="105">
        <v>6889586.4500000002</v>
      </c>
      <c r="F9" s="105"/>
      <c r="G9" s="105"/>
      <c r="H9" s="105"/>
      <c r="I9" s="105">
        <v>45080000</v>
      </c>
      <c r="J9" s="105">
        <v>45080000</v>
      </c>
      <c r="K9" s="105" t="s">
        <v>91</v>
      </c>
      <c r="L9" s="105" t="s">
        <v>91</v>
      </c>
      <c r="M9" s="105" t="s">
        <v>91</v>
      </c>
      <c r="N9" s="105" t="s">
        <v>91</v>
      </c>
      <c r="O9" s="105" t="s">
        <v>91</v>
      </c>
      <c r="P9" s="105" t="s">
        <v>91</v>
      </c>
      <c r="Q9" s="105"/>
      <c r="R9" s="105"/>
      <c r="S9" s="105"/>
      <c r="T9" s="105"/>
    </row>
  </sheetData>
  <sheetProtection formatCells="0" formatColumns="0" formatRows="0" insertColumns="0" insertRow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T5:T6"/>
    <mergeCell ref="O5:O6"/>
    <mergeCell ref="P5:P6"/>
    <mergeCell ref="Q5:Q6"/>
    <mergeCell ref="R5:R6"/>
    <mergeCell ref="S5:S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19"/>
  <sheetViews>
    <sheetView showGridLines="0" showZeros="0" view="pageBreakPreview" zoomScale="85" zoomScaleNormal="85" workbookViewId="0">
      <pane xSplit="3" ySplit="7" topLeftCell="D8" activePane="bottomRight" state="frozen"/>
      <selection pane="topRight"/>
      <selection pane="bottomLeft"/>
      <selection pane="bottomRight" activeCell="G18" sqref="G18"/>
    </sheetView>
  </sheetViews>
  <sheetFormatPr defaultColWidth="9.140625" defaultRowHeight="14.25" customHeight="1"/>
  <cols>
    <col min="1" max="1" width="11.42578125" style="14" customWidth="1"/>
    <col min="2" max="2" width="32.85546875" style="14" customWidth="1"/>
    <col min="3" max="23" width="15.5703125" style="14" customWidth="1"/>
    <col min="24" max="16384" width="9.140625" style="14"/>
  </cols>
  <sheetData>
    <row r="1" spans="1:23" s="36" customFormat="1" ht="15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4"/>
      <c r="S1" s="34"/>
      <c r="T1" s="34"/>
      <c r="U1" s="34"/>
      <c r="V1" s="34"/>
      <c r="W1" s="35"/>
    </row>
    <row r="2" spans="1:23" s="36" customFormat="1" ht="39" customHeight="1">
      <c r="A2" s="130" t="s">
        <v>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43" customFormat="1" ht="24" customHeight="1">
      <c r="A3" s="145" t="str">
        <f>"单位名称："&amp;封面!$A$2</f>
        <v>单位名称：南涧彝族自治县中医医院</v>
      </c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7"/>
      <c r="P3" s="47"/>
      <c r="Q3" s="70"/>
      <c r="R3" s="70"/>
      <c r="S3" s="70"/>
      <c r="T3" s="70"/>
      <c r="U3" s="47"/>
      <c r="V3" s="47"/>
      <c r="W3" s="70" t="s">
        <v>19</v>
      </c>
    </row>
    <row r="4" spans="1:23" s="43" customFormat="1" ht="24" customHeight="1">
      <c r="A4" s="140" t="s">
        <v>93</v>
      </c>
      <c r="B4" s="140" t="s">
        <v>94</v>
      </c>
      <c r="C4" s="141" t="s">
        <v>74</v>
      </c>
      <c r="D4" s="101"/>
      <c r="E4" s="147" t="s">
        <v>95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8" t="s">
        <v>96</v>
      </c>
      <c r="S4" s="149"/>
      <c r="T4" s="149"/>
      <c r="U4" s="149"/>
      <c r="V4" s="149"/>
      <c r="W4" s="150"/>
    </row>
    <row r="5" spans="1:23" s="43" customFormat="1" ht="24" customHeight="1">
      <c r="A5" s="140"/>
      <c r="B5" s="140"/>
      <c r="C5" s="142"/>
      <c r="D5" s="140" t="s">
        <v>97</v>
      </c>
      <c r="E5" s="140" t="s">
        <v>76</v>
      </c>
      <c r="F5" s="147" t="s">
        <v>77</v>
      </c>
      <c r="G5" s="147"/>
      <c r="H5" s="147"/>
      <c r="I5" s="140" t="s">
        <v>78</v>
      </c>
      <c r="J5" s="140" t="s">
        <v>79</v>
      </c>
      <c r="K5" s="140" t="s">
        <v>80</v>
      </c>
      <c r="L5" s="140" t="s">
        <v>81</v>
      </c>
      <c r="M5" s="140"/>
      <c r="N5" s="140"/>
      <c r="O5" s="140"/>
      <c r="P5" s="140"/>
      <c r="Q5" s="140"/>
      <c r="R5" s="151" t="s">
        <v>76</v>
      </c>
      <c r="S5" s="151" t="s">
        <v>77</v>
      </c>
      <c r="T5" s="151" t="s">
        <v>78</v>
      </c>
      <c r="U5" s="151" t="s">
        <v>79</v>
      </c>
      <c r="V5" s="151" t="s">
        <v>80</v>
      </c>
      <c r="W5" s="151" t="s">
        <v>81</v>
      </c>
    </row>
    <row r="6" spans="1:23" ht="32.25" customHeight="1">
      <c r="A6" s="140"/>
      <c r="B6" s="140"/>
      <c r="C6" s="143"/>
      <c r="D6" s="140"/>
      <c r="E6" s="140"/>
      <c r="F6" s="29" t="s">
        <v>76</v>
      </c>
      <c r="G6" s="29" t="s">
        <v>98</v>
      </c>
      <c r="H6" s="29" t="s">
        <v>99</v>
      </c>
      <c r="I6" s="140"/>
      <c r="J6" s="140"/>
      <c r="K6" s="140"/>
      <c r="L6" s="29" t="s">
        <v>76</v>
      </c>
      <c r="M6" s="29" t="s">
        <v>100</v>
      </c>
      <c r="N6" s="29" t="s">
        <v>101</v>
      </c>
      <c r="O6" s="29" t="s">
        <v>102</v>
      </c>
      <c r="P6" s="29" t="s">
        <v>103</v>
      </c>
      <c r="Q6" s="29" t="s">
        <v>104</v>
      </c>
      <c r="R6" s="143"/>
      <c r="S6" s="143"/>
      <c r="T6" s="143"/>
      <c r="U6" s="143"/>
      <c r="V6" s="143"/>
      <c r="W6" s="143"/>
    </row>
    <row r="7" spans="1:23" ht="16.5" customHeight="1">
      <c r="A7" s="76">
        <v>1</v>
      </c>
      <c r="B7" s="76">
        <v>2</v>
      </c>
      <c r="C7" s="49" t="s">
        <v>105</v>
      </c>
      <c r="D7" s="49" t="s">
        <v>106</v>
      </c>
      <c r="E7" s="49" t="s">
        <v>107</v>
      </c>
      <c r="F7" s="49" t="s">
        <v>108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 t="s">
        <v>109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 t="s">
        <v>110</v>
      </c>
      <c r="S7" s="49">
        <v>19</v>
      </c>
      <c r="T7" s="49">
        <v>20</v>
      </c>
      <c r="U7" s="49">
        <v>21</v>
      </c>
      <c r="V7" s="49">
        <v>22</v>
      </c>
      <c r="W7" s="49">
        <v>23</v>
      </c>
    </row>
    <row r="8" spans="1:23" ht="20.25" customHeight="1">
      <c r="A8" s="120" t="s">
        <v>265</v>
      </c>
      <c r="B8" s="120" t="s">
        <v>266</v>
      </c>
      <c r="C8" s="121">
        <v>851584.03</v>
      </c>
      <c r="D8" s="121">
        <v>851584.03</v>
      </c>
      <c r="E8" s="121">
        <v>851584.03</v>
      </c>
      <c r="F8" s="121">
        <v>851584.03</v>
      </c>
      <c r="G8" s="121">
        <v>843700.03</v>
      </c>
      <c r="H8" s="121">
        <v>7884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spans="1:23" ht="20.25" customHeight="1">
      <c r="A9" s="122" t="s">
        <v>267</v>
      </c>
      <c r="B9" s="122" t="s">
        <v>268</v>
      </c>
      <c r="C9" s="121">
        <v>843700.03</v>
      </c>
      <c r="D9" s="121">
        <v>843700.03</v>
      </c>
      <c r="E9" s="121">
        <v>843700.03</v>
      </c>
      <c r="F9" s="121">
        <v>843700.03</v>
      </c>
      <c r="G9" s="121">
        <v>843700.03</v>
      </c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pans="1:23" ht="20.25" customHeight="1">
      <c r="A10" s="123" t="s">
        <v>269</v>
      </c>
      <c r="B10" s="123" t="s">
        <v>270</v>
      </c>
      <c r="C10" s="121">
        <v>843700.03</v>
      </c>
      <c r="D10" s="121">
        <v>843700.03</v>
      </c>
      <c r="E10" s="121">
        <v>843700.03</v>
      </c>
      <c r="F10" s="121">
        <v>843700.03</v>
      </c>
      <c r="G10" s="121">
        <v>843700.03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spans="1:23" ht="20.25" customHeight="1">
      <c r="A11" s="122" t="s">
        <v>271</v>
      </c>
      <c r="B11" s="122" t="s">
        <v>272</v>
      </c>
      <c r="C11" s="121">
        <v>7884</v>
      </c>
      <c r="D11" s="121">
        <v>7884</v>
      </c>
      <c r="E11" s="121">
        <v>7884</v>
      </c>
      <c r="F11" s="121">
        <v>7884</v>
      </c>
      <c r="G11" s="121"/>
      <c r="H11" s="121">
        <v>7884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spans="1:23" ht="20.25" customHeight="1">
      <c r="A12" s="123" t="s">
        <v>273</v>
      </c>
      <c r="B12" s="123" t="s">
        <v>274</v>
      </c>
      <c r="C12" s="121">
        <v>7884</v>
      </c>
      <c r="D12" s="121">
        <v>7884</v>
      </c>
      <c r="E12" s="121">
        <v>7884</v>
      </c>
      <c r="F12" s="121">
        <v>7884</v>
      </c>
      <c r="G12" s="121"/>
      <c r="H12" s="121">
        <v>7884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pans="1:23" ht="20.25" customHeight="1">
      <c r="A13" s="120" t="s">
        <v>275</v>
      </c>
      <c r="B13" s="120" t="s">
        <v>276</v>
      </c>
      <c r="C13" s="121">
        <v>51118002.420000002</v>
      </c>
      <c r="D13" s="121">
        <v>6038002.4199999999</v>
      </c>
      <c r="E13" s="121">
        <v>51118002.420000002</v>
      </c>
      <c r="F13" s="121">
        <v>6038002.4199999999</v>
      </c>
      <c r="G13" s="121">
        <v>6038002.4199999999</v>
      </c>
      <c r="H13" s="121"/>
      <c r="I13" s="121"/>
      <c r="J13" s="121"/>
      <c r="K13" s="121"/>
      <c r="L13" s="121">
        <v>45080000</v>
      </c>
      <c r="M13" s="121">
        <v>45080000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23" ht="20.25" customHeight="1">
      <c r="A14" s="122" t="s">
        <v>277</v>
      </c>
      <c r="B14" s="122" t="s">
        <v>278</v>
      </c>
      <c r="C14" s="121">
        <v>50691592.399999999</v>
      </c>
      <c r="D14" s="121">
        <v>5611592.4000000004</v>
      </c>
      <c r="E14" s="121">
        <v>50691592.399999999</v>
      </c>
      <c r="F14" s="121">
        <v>5611592.4000000004</v>
      </c>
      <c r="G14" s="121">
        <v>5611592.4000000004</v>
      </c>
      <c r="H14" s="121"/>
      <c r="I14" s="121"/>
      <c r="J14" s="121"/>
      <c r="K14" s="121"/>
      <c r="L14" s="121">
        <v>45080000</v>
      </c>
      <c r="M14" s="121">
        <v>45080000</v>
      </c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spans="1:23" ht="20.25" customHeight="1">
      <c r="A15" s="123" t="s">
        <v>279</v>
      </c>
      <c r="B15" s="123" t="s">
        <v>280</v>
      </c>
      <c r="C15" s="121">
        <v>50691592.399999999</v>
      </c>
      <c r="D15" s="121">
        <v>5611592.4000000004</v>
      </c>
      <c r="E15" s="121">
        <v>50691592.399999999</v>
      </c>
      <c r="F15" s="121">
        <v>5611592.4000000004</v>
      </c>
      <c r="G15" s="121">
        <v>5611592.4000000004</v>
      </c>
      <c r="H15" s="121"/>
      <c r="I15" s="121"/>
      <c r="J15" s="121"/>
      <c r="K15" s="121"/>
      <c r="L15" s="121">
        <v>45080000</v>
      </c>
      <c r="M15" s="121">
        <v>45080000</v>
      </c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spans="1:23" ht="20.25" customHeight="1">
      <c r="A16" s="122" t="s">
        <v>281</v>
      </c>
      <c r="B16" s="122" t="s">
        <v>282</v>
      </c>
      <c r="C16" s="121">
        <v>426410.02</v>
      </c>
      <c r="D16" s="121">
        <v>426410.02</v>
      </c>
      <c r="E16" s="121">
        <v>426410.02</v>
      </c>
      <c r="F16" s="121">
        <v>426410.02</v>
      </c>
      <c r="G16" s="121">
        <v>426410.02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spans="1:23" ht="20.25" customHeight="1">
      <c r="A17" s="123" t="s">
        <v>283</v>
      </c>
      <c r="B17" s="123" t="s">
        <v>284</v>
      </c>
      <c r="C17" s="121">
        <v>421850.02</v>
      </c>
      <c r="D17" s="121">
        <v>421850.02</v>
      </c>
      <c r="E17" s="121">
        <v>421850.02</v>
      </c>
      <c r="F17" s="121">
        <v>421850.02</v>
      </c>
      <c r="G17" s="121">
        <v>421850.02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spans="1:23" ht="20.25" customHeight="1">
      <c r="A18" s="123" t="s">
        <v>285</v>
      </c>
      <c r="B18" s="123" t="s">
        <v>286</v>
      </c>
      <c r="C18" s="121">
        <v>4560</v>
      </c>
      <c r="D18" s="121">
        <v>4560</v>
      </c>
      <c r="E18" s="121">
        <v>4560</v>
      </c>
      <c r="F18" s="121">
        <v>4560</v>
      </c>
      <c r="G18" s="121">
        <v>4560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spans="1:23" ht="20.25" customHeight="1">
      <c r="A19" s="144" t="s">
        <v>74</v>
      </c>
      <c r="B19" s="144" t="s">
        <v>111</v>
      </c>
      <c r="C19" s="124">
        <v>51969586.450000003</v>
      </c>
      <c r="D19" s="124">
        <v>6889586.4500000002</v>
      </c>
      <c r="E19" s="124">
        <v>51969586.450000003</v>
      </c>
      <c r="F19" s="124">
        <v>6889586.4500000002</v>
      </c>
      <c r="G19" s="124">
        <v>6881702.4500000002</v>
      </c>
      <c r="H19" s="124">
        <v>7884</v>
      </c>
      <c r="I19" s="124"/>
      <c r="J19" s="124"/>
      <c r="K19" s="124"/>
      <c r="L19" s="124">
        <v>45080000</v>
      </c>
      <c r="M19" s="124">
        <v>45080000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</row>
  </sheetData>
  <sheetProtection formatCells="0" formatColumns="0" formatRows="0" insertColumns="0" insertRow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  <mergeCell ref="A4:A6"/>
    <mergeCell ref="B4:B6"/>
    <mergeCell ref="C4:C6"/>
    <mergeCell ref="D5:D6"/>
    <mergeCell ref="A19:B19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5"/>
  <sheetViews>
    <sheetView showZeros="0" view="pageBreakPreview" zoomScaleNormal="100" workbookViewId="0">
      <pane xSplit="4" ySplit="6" topLeftCell="E7" activePane="bottomRight" state="frozen"/>
      <selection pane="topRight"/>
      <selection pane="bottomLeft"/>
      <selection pane="bottomRight" activeCell="D15" sqref="D15:D16"/>
    </sheetView>
  </sheetViews>
  <sheetFormatPr defaultColWidth="0" defaultRowHeight="12" customHeight="1" zeroHeight="1"/>
  <cols>
    <col min="1" max="1" width="49.28515625" style="25" customWidth="1"/>
    <col min="2" max="2" width="38.85546875" style="25" customWidth="1"/>
    <col min="3" max="3" width="48.5703125" style="25" customWidth="1"/>
    <col min="4" max="4" width="36.42578125" style="25" customWidth="1"/>
    <col min="5" max="16384" width="9.140625" style="26" hidden="1"/>
  </cols>
  <sheetData>
    <row r="1" spans="1:4" s="23" customFormat="1" ht="14.25" customHeight="1">
      <c r="A1" s="92"/>
      <c r="B1" s="92"/>
      <c r="C1" s="92"/>
      <c r="D1" s="33"/>
    </row>
    <row r="2" spans="1:4" s="23" customFormat="1" ht="36" customHeight="1">
      <c r="A2" s="130" t="s">
        <v>5</v>
      </c>
      <c r="B2" s="130"/>
      <c r="C2" s="130"/>
      <c r="D2" s="130"/>
    </row>
    <row r="3" spans="1:4" s="24" customFormat="1" ht="24" customHeight="1">
      <c r="A3" s="132" t="str">
        <f>"单位名称："&amp;封面!$A$2</f>
        <v>单位名称：南涧彝族自治县中医医院</v>
      </c>
      <c r="B3" s="133"/>
      <c r="C3" s="93"/>
      <c r="D3" s="70" t="s">
        <v>19</v>
      </c>
    </row>
    <row r="4" spans="1:4" ht="19.5" customHeight="1">
      <c r="A4" s="134" t="s">
        <v>20</v>
      </c>
      <c r="B4" s="134"/>
      <c r="C4" s="134" t="s">
        <v>21</v>
      </c>
      <c r="D4" s="134"/>
    </row>
    <row r="5" spans="1:4" ht="21.75" customHeight="1">
      <c r="A5" s="134" t="s">
        <v>22</v>
      </c>
      <c r="B5" s="134" t="s">
        <v>23</v>
      </c>
      <c r="C5" s="134" t="s">
        <v>112</v>
      </c>
      <c r="D5" s="134" t="s">
        <v>23</v>
      </c>
    </row>
    <row r="6" spans="1:4" ht="17.25" customHeight="1">
      <c r="A6" s="134"/>
      <c r="B6" s="140"/>
      <c r="C6" s="134"/>
      <c r="D6" s="140"/>
    </row>
    <row r="7" spans="1:4" ht="17.25" customHeight="1">
      <c r="A7" s="94" t="s">
        <v>113</v>
      </c>
      <c r="B7" s="95">
        <f>SUM(B8:B10)</f>
        <v>6889586.4500000002</v>
      </c>
      <c r="C7" s="60" t="s">
        <v>114</v>
      </c>
      <c r="D7" s="95">
        <f>SUM(D8:D32)</f>
        <v>6889586.4500000002</v>
      </c>
    </row>
    <row r="8" spans="1:4" ht="17.25" customHeight="1">
      <c r="A8" s="96" t="s">
        <v>115</v>
      </c>
      <c r="B8" s="58">
        <v>6889586.4500000002</v>
      </c>
      <c r="C8" s="50" t="s">
        <v>116</v>
      </c>
      <c r="D8" s="58"/>
    </row>
    <row r="9" spans="1:4" ht="17.25" customHeight="1">
      <c r="A9" s="96" t="s">
        <v>117</v>
      </c>
      <c r="B9" s="58"/>
      <c r="C9" s="50" t="s">
        <v>118</v>
      </c>
      <c r="D9" s="58"/>
    </row>
    <row r="10" spans="1:4" ht="17.25" customHeight="1">
      <c r="A10" s="96" t="s">
        <v>119</v>
      </c>
      <c r="B10" s="58"/>
      <c r="C10" s="50" t="s">
        <v>120</v>
      </c>
      <c r="D10" s="58"/>
    </row>
    <row r="11" spans="1:4" ht="17.25" customHeight="1">
      <c r="A11" s="96"/>
      <c r="B11" s="58"/>
      <c r="C11" s="50" t="s">
        <v>121</v>
      </c>
      <c r="D11" s="58"/>
    </row>
    <row r="12" spans="1:4" ht="17.25" customHeight="1">
      <c r="A12" s="97" t="s">
        <v>122</v>
      </c>
      <c r="B12" s="95">
        <f>SUM(B13:B15)</f>
        <v>0</v>
      </c>
      <c r="C12" s="50" t="s">
        <v>123</v>
      </c>
      <c r="D12" s="58"/>
    </row>
    <row r="13" spans="1:4" ht="17.25" customHeight="1">
      <c r="A13" s="96" t="s">
        <v>115</v>
      </c>
      <c r="B13" s="61"/>
      <c r="C13" s="50" t="s">
        <v>124</v>
      </c>
      <c r="D13" s="58"/>
    </row>
    <row r="14" spans="1:4" ht="17.25" customHeight="1">
      <c r="A14" s="50" t="s">
        <v>117</v>
      </c>
      <c r="B14" s="98"/>
      <c r="C14" s="50" t="s">
        <v>125</v>
      </c>
      <c r="D14" s="58"/>
    </row>
    <row r="15" spans="1:4" ht="17.25" customHeight="1">
      <c r="A15" s="50" t="s">
        <v>119</v>
      </c>
      <c r="B15" s="98"/>
      <c r="C15" s="50" t="s">
        <v>126</v>
      </c>
      <c r="D15" s="58">
        <v>851584.03</v>
      </c>
    </row>
    <row r="16" spans="1:4" ht="17.25" customHeight="1">
      <c r="A16" s="99"/>
      <c r="B16" s="58"/>
      <c r="C16" s="50" t="s">
        <v>127</v>
      </c>
      <c r="D16" s="58">
        <v>6038002.4199999999</v>
      </c>
    </row>
    <row r="17" spans="1:4" ht="17.25" customHeight="1">
      <c r="A17" s="96"/>
      <c r="B17" s="98"/>
      <c r="C17" s="50" t="s">
        <v>128</v>
      </c>
      <c r="D17" s="58"/>
    </row>
    <row r="18" spans="1:4" ht="17.25" customHeight="1">
      <c r="A18" s="50"/>
      <c r="B18" s="98"/>
      <c r="C18" s="50" t="s">
        <v>129</v>
      </c>
      <c r="D18" s="58"/>
    </row>
    <row r="19" spans="1:4" ht="17.25" customHeight="1">
      <c r="A19" s="50"/>
      <c r="B19" s="98"/>
      <c r="C19" s="50" t="s">
        <v>130</v>
      </c>
      <c r="D19" s="58"/>
    </row>
    <row r="20" spans="1:4" ht="17.25" customHeight="1">
      <c r="B20" s="100"/>
      <c r="C20" s="50" t="s">
        <v>131</v>
      </c>
      <c r="D20" s="58"/>
    </row>
    <row r="21" spans="1:4" ht="17.25" customHeight="1">
      <c r="A21" s="96"/>
      <c r="B21" s="98"/>
      <c r="C21" s="50" t="s">
        <v>132</v>
      </c>
      <c r="D21" s="58"/>
    </row>
    <row r="22" spans="1:4" ht="17.25" customHeight="1">
      <c r="A22" s="50"/>
      <c r="B22" s="98"/>
      <c r="C22" s="50" t="s">
        <v>133</v>
      </c>
      <c r="D22" s="58"/>
    </row>
    <row r="23" spans="1:4" ht="17.25" customHeight="1">
      <c r="A23" s="50"/>
      <c r="B23" s="98"/>
      <c r="C23" s="50" t="s">
        <v>134</v>
      </c>
      <c r="D23" s="58"/>
    </row>
    <row r="24" spans="1:4" ht="17.25" customHeight="1">
      <c r="A24" s="99"/>
      <c r="B24" s="98"/>
      <c r="C24" s="50" t="s">
        <v>135</v>
      </c>
      <c r="D24" s="58"/>
    </row>
    <row r="25" spans="1:4" ht="17.25" customHeight="1">
      <c r="A25" s="99"/>
      <c r="B25" s="98"/>
      <c r="C25" s="50" t="s">
        <v>136</v>
      </c>
      <c r="D25" s="58"/>
    </row>
    <row r="26" spans="1:4" ht="17.25" customHeight="1">
      <c r="A26" s="99"/>
      <c r="B26" s="98"/>
      <c r="C26" s="50" t="s">
        <v>137</v>
      </c>
      <c r="D26" s="58"/>
    </row>
    <row r="27" spans="1:4" ht="17.25" customHeight="1">
      <c r="A27" s="99"/>
      <c r="B27" s="98"/>
      <c r="C27" s="50" t="s">
        <v>138</v>
      </c>
      <c r="D27" s="58"/>
    </row>
    <row r="28" spans="1:4" ht="17.25" customHeight="1">
      <c r="A28" s="99"/>
      <c r="B28" s="98"/>
      <c r="C28" s="50" t="s">
        <v>139</v>
      </c>
      <c r="D28" s="58"/>
    </row>
    <row r="29" spans="1:4" ht="17.25" customHeight="1">
      <c r="A29" s="99"/>
      <c r="B29" s="98"/>
      <c r="C29" s="50" t="s">
        <v>140</v>
      </c>
      <c r="D29" s="58"/>
    </row>
    <row r="30" spans="1:4" ht="17.25" customHeight="1">
      <c r="A30" s="99"/>
      <c r="B30" s="98"/>
      <c r="C30" s="50" t="s">
        <v>141</v>
      </c>
      <c r="D30" s="58"/>
    </row>
    <row r="31" spans="1:4" ht="17.25" customHeight="1">
      <c r="A31" s="99"/>
      <c r="B31" s="98"/>
      <c r="C31" s="50" t="s">
        <v>142</v>
      </c>
      <c r="D31" s="58"/>
    </row>
    <row r="32" spans="1:4" ht="17.25" customHeight="1">
      <c r="A32" s="99"/>
      <c r="B32" s="98"/>
      <c r="C32" s="50" t="s">
        <v>143</v>
      </c>
      <c r="D32" s="58"/>
    </row>
    <row r="33" spans="1:4" ht="17.25" customHeight="1">
      <c r="A33" s="99"/>
      <c r="B33" s="98"/>
      <c r="C33" s="50"/>
      <c r="D33" s="58"/>
    </row>
    <row r="34" spans="1:4" ht="17.25" customHeight="1">
      <c r="A34" s="59"/>
      <c r="B34" s="61"/>
      <c r="C34" s="60" t="s">
        <v>144</v>
      </c>
      <c r="D34" s="58"/>
    </row>
    <row r="35" spans="1:4" ht="17.25" customHeight="1">
      <c r="A35" s="59" t="s">
        <v>145</v>
      </c>
      <c r="B35" s="95">
        <f>SUM(B7,B12)</f>
        <v>6889586.4500000002</v>
      </c>
      <c r="C35" s="59" t="s">
        <v>70</v>
      </c>
      <c r="D35" s="95">
        <f>SUM(D7,D34)</f>
        <v>6889586.4500000002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9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F13" sqref="F13"/>
    </sheetView>
  </sheetViews>
  <sheetFormatPr defaultColWidth="9.140625" defaultRowHeight="14.25" customHeight="1"/>
  <cols>
    <col min="1" max="1" width="20.140625" style="63" customWidth="1"/>
    <col min="2" max="2" width="39.7109375" style="63" customWidth="1"/>
    <col min="3" max="3" width="13.7109375" style="63" customWidth="1"/>
    <col min="4" max="13" width="13.7109375" style="14" customWidth="1"/>
    <col min="14" max="16384" width="9.140625" style="14"/>
  </cols>
  <sheetData>
    <row r="1" spans="1:13" s="36" customFormat="1" ht="12" customHeight="1">
      <c r="A1" s="79"/>
      <c r="B1" s="79"/>
      <c r="C1" s="79"/>
      <c r="E1" s="90"/>
      <c r="G1" s="35"/>
      <c r="H1" s="35"/>
      <c r="J1" s="90"/>
      <c r="L1" s="35"/>
      <c r="M1" s="35"/>
    </row>
    <row r="2" spans="1:13" s="36" customFormat="1" ht="39" customHeight="1">
      <c r="A2" s="130" t="s">
        <v>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s="43" customFormat="1" ht="24" customHeight="1">
      <c r="A3" s="132" t="str">
        <f>"单位名称："&amp;封面!$A$2</f>
        <v>单位名称：南涧彝族自治县中医医院</v>
      </c>
      <c r="B3" s="154"/>
      <c r="C3" s="154"/>
      <c r="D3" s="155"/>
      <c r="E3" s="155"/>
      <c r="F3" s="155"/>
      <c r="G3" s="69"/>
      <c r="H3" s="70"/>
      <c r="I3" s="70"/>
      <c r="J3" s="70"/>
      <c r="K3" s="70"/>
      <c r="L3" s="69"/>
      <c r="M3" s="70" t="s">
        <v>19</v>
      </c>
    </row>
    <row r="4" spans="1:13" ht="20.25" customHeight="1">
      <c r="A4" s="153" t="s">
        <v>146</v>
      </c>
      <c r="B4" s="153"/>
      <c r="C4" s="153" t="s">
        <v>74</v>
      </c>
      <c r="D4" s="134" t="s">
        <v>147</v>
      </c>
      <c r="E4" s="134"/>
      <c r="F4" s="134"/>
      <c r="G4" s="134"/>
      <c r="H4" s="134"/>
      <c r="I4" s="134" t="s">
        <v>148</v>
      </c>
      <c r="J4" s="134"/>
      <c r="K4" s="134"/>
      <c r="L4" s="134"/>
      <c r="M4" s="134"/>
    </row>
    <row r="5" spans="1:13" ht="20.25" customHeight="1">
      <c r="A5" s="153" t="s">
        <v>93</v>
      </c>
      <c r="B5" s="153" t="s">
        <v>94</v>
      </c>
      <c r="C5" s="153"/>
      <c r="D5" s="134" t="s">
        <v>76</v>
      </c>
      <c r="E5" s="134" t="s">
        <v>98</v>
      </c>
      <c r="F5" s="134"/>
      <c r="G5" s="134"/>
      <c r="H5" s="134" t="s">
        <v>99</v>
      </c>
      <c r="I5" s="134" t="s">
        <v>76</v>
      </c>
      <c r="J5" s="134" t="s">
        <v>98</v>
      </c>
      <c r="K5" s="134"/>
      <c r="L5" s="134"/>
      <c r="M5" s="134" t="s">
        <v>99</v>
      </c>
    </row>
    <row r="6" spans="1:13" ht="20.25" customHeight="1">
      <c r="A6" s="153"/>
      <c r="B6" s="153"/>
      <c r="C6" s="153"/>
      <c r="D6" s="134"/>
      <c r="E6" s="30" t="s">
        <v>76</v>
      </c>
      <c r="F6" s="30" t="s">
        <v>149</v>
      </c>
      <c r="G6" s="30" t="s">
        <v>150</v>
      </c>
      <c r="H6" s="134"/>
      <c r="I6" s="134"/>
      <c r="J6" s="30" t="s">
        <v>76</v>
      </c>
      <c r="K6" s="30" t="s">
        <v>149</v>
      </c>
      <c r="L6" s="30" t="s">
        <v>150</v>
      </c>
      <c r="M6" s="134"/>
    </row>
    <row r="7" spans="1:13" ht="13.5" customHeight="1">
      <c r="A7" s="91" t="s">
        <v>151</v>
      </c>
      <c r="B7" s="91" t="s">
        <v>152</v>
      </c>
      <c r="C7" s="91" t="s">
        <v>153</v>
      </c>
      <c r="D7" s="91" t="s">
        <v>154</v>
      </c>
      <c r="E7" s="49" t="s">
        <v>155</v>
      </c>
      <c r="F7" s="91" t="s">
        <v>156</v>
      </c>
      <c r="G7" s="91" t="s">
        <v>157</v>
      </c>
      <c r="H7" s="91" t="s">
        <v>158</v>
      </c>
      <c r="I7" s="91" t="s">
        <v>159</v>
      </c>
      <c r="J7" s="49" t="s">
        <v>160</v>
      </c>
      <c r="K7" s="91" t="s">
        <v>161</v>
      </c>
      <c r="L7" s="91" t="s">
        <v>162</v>
      </c>
      <c r="M7" s="91" t="s">
        <v>163</v>
      </c>
    </row>
    <row r="8" spans="1:13" ht="18.75" customHeight="1">
      <c r="A8" s="125" t="s">
        <v>265</v>
      </c>
      <c r="B8" s="125" t="s">
        <v>266</v>
      </c>
      <c r="C8" s="126">
        <v>851584.03</v>
      </c>
      <c r="D8" s="126">
        <v>851584.03</v>
      </c>
      <c r="E8" s="126">
        <v>843700.03</v>
      </c>
      <c r="F8" s="126">
        <v>843700.03</v>
      </c>
      <c r="G8" s="126"/>
      <c r="H8" s="126">
        <v>7884</v>
      </c>
      <c r="I8" s="126"/>
      <c r="J8" s="126"/>
      <c r="K8" s="126"/>
      <c r="L8" s="126"/>
      <c r="M8" s="126"/>
    </row>
    <row r="9" spans="1:13" ht="18.75" customHeight="1">
      <c r="A9" s="127" t="s">
        <v>267</v>
      </c>
      <c r="B9" s="127" t="s">
        <v>268</v>
      </c>
      <c r="C9" s="126">
        <v>843700.03</v>
      </c>
      <c r="D9" s="126">
        <v>843700.03</v>
      </c>
      <c r="E9" s="126">
        <v>843700.03</v>
      </c>
      <c r="F9" s="126">
        <v>843700.03</v>
      </c>
      <c r="G9" s="126"/>
      <c r="H9" s="126"/>
      <c r="I9" s="126"/>
      <c r="J9" s="126"/>
      <c r="K9" s="126"/>
      <c r="L9" s="126"/>
      <c r="M9" s="126"/>
    </row>
    <row r="10" spans="1:13" ht="18.75" customHeight="1">
      <c r="A10" s="128" t="s">
        <v>269</v>
      </c>
      <c r="B10" s="128" t="s">
        <v>270</v>
      </c>
      <c r="C10" s="126">
        <v>843700.03</v>
      </c>
      <c r="D10" s="126">
        <v>843700.03</v>
      </c>
      <c r="E10" s="126">
        <v>843700.03</v>
      </c>
      <c r="F10" s="126">
        <v>843700.03</v>
      </c>
      <c r="G10" s="126"/>
      <c r="H10" s="126"/>
      <c r="I10" s="126"/>
      <c r="J10" s="126"/>
      <c r="K10" s="126"/>
      <c r="L10" s="126"/>
      <c r="M10" s="126"/>
    </row>
    <row r="11" spans="1:13" ht="18.75" customHeight="1">
      <c r="A11" s="127" t="s">
        <v>271</v>
      </c>
      <c r="B11" s="127" t="s">
        <v>272</v>
      </c>
      <c r="C11" s="126">
        <v>7884</v>
      </c>
      <c r="D11" s="126">
        <v>7884</v>
      </c>
      <c r="E11" s="126"/>
      <c r="F11" s="126"/>
      <c r="G11" s="126"/>
      <c r="H11" s="126">
        <v>7884</v>
      </c>
      <c r="I11" s="126"/>
      <c r="J11" s="126"/>
      <c r="K11" s="126"/>
      <c r="L11" s="126"/>
      <c r="M11" s="126"/>
    </row>
    <row r="12" spans="1:13" ht="18.75" customHeight="1">
      <c r="A12" s="128" t="s">
        <v>273</v>
      </c>
      <c r="B12" s="128" t="s">
        <v>274</v>
      </c>
      <c r="C12" s="126">
        <v>7884</v>
      </c>
      <c r="D12" s="126">
        <v>7884</v>
      </c>
      <c r="E12" s="126"/>
      <c r="F12" s="126"/>
      <c r="G12" s="126"/>
      <c r="H12" s="126">
        <v>7884</v>
      </c>
      <c r="I12" s="126"/>
      <c r="J12" s="126"/>
      <c r="K12" s="126"/>
      <c r="L12" s="126"/>
      <c r="M12" s="126"/>
    </row>
    <row r="13" spans="1:13" ht="18.75" customHeight="1">
      <c r="A13" s="125" t="s">
        <v>275</v>
      </c>
      <c r="B13" s="125" t="s">
        <v>276</v>
      </c>
      <c r="C13" s="126">
        <v>6038002.4199999999</v>
      </c>
      <c r="D13" s="126">
        <v>6038002.4199999999</v>
      </c>
      <c r="E13" s="126">
        <v>6038002.4199999999</v>
      </c>
      <c r="F13" s="126">
        <v>6038002.4199999999</v>
      </c>
      <c r="G13" s="126"/>
      <c r="H13" s="126"/>
      <c r="I13" s="126"/>
      <c r="J13" s="126"/>
      <c r="K13" s="126"/>
      <c r="L13" s="126"/>
      <c r="M13" s="126"/>
    </row>
    <row r="14" spans="1:13" ht="18.75" customHeight="1">
      <c r="A14" s="127" t="s">
        <v>277</v>
      </c>
      <c r="B14" s="127" t="s">
        <v>278</v>
      </c>
      <c r="C14" s="126">
        <v>5611592.4000000004</v>
      </c>
      <c r="D14" s="126">
        <v>5611592.4000000004</v>
      </c>
      <c r="E14" s="126">
        <v>5611592.4000000004</v>
      </c>
      <c r="F14" s="126">
        <v>5611592.4000000004</v>
      </c>
      <c r="G14" s="126"/>
      <c r="H14" s="126"/>
      <c r="I14" s="126"/>
      <c r="J14" s="126"/>
      <c r="K14" s="126"/>
      <c r="L14" s="126"/>
      <c r="M14" s="126"/>
    </row>
    <row r="15" spans="1:13" ht="18.75" customHeight="1">
      <c r="A15" s="128" t="s">
        <v>279</v>
      </c>
      <c r="B15" s="128" t="s">
        <v>280</v>
      </c>
      <c r="C15" s="126">
        <v>5611592.4000000004</v>
      </c>
      <c r="D15" s="126">
        <v>5611592.4000000004</v>
      </c>
      <c r="E15" s="126">
        <v>5611592.4000000004</v>
      </c>
      <c r="F15" s="126">
        <v>5611592.4000000004</v>
      </c>
      <c r="G15" s="126"/>
      <c r="H15" s="126"/>
      <c r="I15" s="126"/>
      <c r="J15" s="126"/>
      <c r="K15" s="126"/>
      <c r="L15" s="126"/>
      <c r="M15" s="126"/>
    </row>
    <row r="16" spans="1:13" ht="18.75" customHeight="1">
      <c r="A16" s="127" t="s">
        <v>281</v>
      </c>
      <c r="B16" s="127" t="s">
        <v>282</v>
      </c>
      <c r="C16" s="126">
        <v>426410.02</v>
      </c>
      <c r="D16" s="126">
        <v>426410.02</v>
      </c>
      <c r="E16" s="126">
        <v>426410.02</v>
      </c>
      <c r="F16" s="126">
        <v>426410.02</v>
      </c>
      <c r="G16" s="126"/>
      <c r="H16" s="126"/>
      <c r="I16" s="126"/>
      <c r="J16" s="126"/>
      <c r="K16" s="126"/>
      <c r="L16" s="126"/>
      <c r="M16" s="126"/>
    </row>
    <row r="17" spans="1:13" ht="18.75" customHeight="1">
      <c r="A17" s="128" t="s">
        <v>283</v>
      </c>
      <c r="B17" s="128" t="s">
        <v>284</v>
      </c>
      <c r="C17" s="126">
        <v>421850.02</v>
      </c>
      <c r="D17" s="126">
        <v>421850.02</v>
      </c>
      <c r="E17" s="126">
        <v>421850.02</v>
      </c>
      <c r="F17" s="126">
        <v>421850.02</v>
      </c>
      <c r="G17" s="126"/>
      <c r="H17" s="126"/>
      <c r="I17" s="126"/>
      <c r="J17" s="126"/>
      <c r="K17" s="126"/>
      <c r="L17" s="126"/>
      <c r="M17" s="126"/>
    </row>
    <row r="18" spans="1:13" ht="18.75" customHeight="1">
      <c r="A18" s="128" t="s">
        <v>285</v>
      </c>
      <c r="B18" s="128" t="s">
        <v>286</v>
      </c>
      <c r="C18" s="126">
        <v>4560</v>
      </c>
      <c r="D18" s="126">
        <v>4560</v>
      </c>
      <c r="E18" s="126">
        <v>4560</v>
      </c>
      <c r="F18" s="126">
        <v>4560</v>
      </c>
      <c r="G18" s="126"/>
      <c r="H18" s="126"/>
      <c r="I18" s="126"/>
      <c r="J18" s="126"/>
      <c r="K18" s="126"/>
      <c r="L18" s="126"/>
      <c r="M18" s="126"/>
    </row>
    <row r="19" spans="1:13" ht="18" customHeight="1">
      <c r="A19" s="152" t="s">
        <v>74</v>
      </c>
      <c r="B19" s="152" t="s">
        <v>111</v>
      </c>
      <c r="C19" s="129">
        <v>6889586.4500000002</v>
      </c>
      <c r="D19" s="129">
        <v>6889586.4500000002</v>
      </c>
      <c r="E19" s="129">
        <v>6881702.4500000002</v>
      </c>
      <c r="F19" s="129">
        <v>6881702.4500000002</v>
      </c>
      <c r="G19" s="129"/>
      <c r="H19" s="129">
        <v>7884</v>
      </c>
      <c r="I19" s="129"/>
      <c r="J19" s="129"/>
      <c r="K19" s="129"/>
      <c r="L19" s="129"/>
      <c r="M19" s="129"/>
    </row>
  </sheetData>
  <sheetProtection formatCells="0" formatColumns="0" formatRows="0" insertColumns="0" insertRow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M5:M6"/>
    <mergeCell ref="E5:G5"/>
    <mergeCell ref="J5:L5"/>
    <mergeCell ref="A19:B19"/>
    <mergeCell ref="A5:A6"/>
    <mergeCell ref="B5:B6"/>
    <mergeCell ref="C4:C6"/>
    <mergeCell ref="D5:D6"/>
    <mergeCell ref="H5:H6"/>
    <mergeCell ref="I5:I6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17" sqref="C17"/>
    </sheetView>
  </sheetViews>
  <sheetFormatPr defaultColWidth="9" defaultRowHeight="14.25"/>
  <cols>
    <col min="1" max="2" width="27.42578125" style="83" customWidth="1"/>
    <col min="3" max="3" width="17.28515625" style="84" customWidth="1"/>
    <col min="4" max="5" width="26.28515625" style="85" customWidth="1"/>
    <col min="6" max="6" width="18.7109375" style="85" customWidth="1"/>
    <col min="7" max="16384" width="9" style="36"/>
  </cols>
  <sheetData>
    <row r="1" spans="1:6" ht="12" customHeight="1">
      <c r="A1" s="86"/>
      <c r="B1" s="86"/>
      <c r="C1" s="53"/>
      <c r="D1" s="36"/>
      <c r="E1" s="36"/>
      <c r="F1" s="87"/>
    </row>
    <row r="2" spans="1:6" ht="25.5" customHeight="1">
      <c r="A2" s="156" t="s">
        <v>7</v>
      </c>
      <c r="B2" s="156"/>
      <c r="C2" s="156"/>
      <c r="D2" s="156"/>
      <c r="E2" s="157"/>
      <c r="F2" s="157"/>
    </row>
    <row r="3" spans="1:6" ht="15.75" customHeight="1">
      <c r="A3" s="158" t="str">
        <f>"单位名称："&amp;封面!$A$2</f>
        <v>单位名称：南涧彝族自治县中医医院</v>
      </c>
      <c r="B3" s="159"/>
      <c r="C3" s="160"/>
      <c r="D3" s="161"/>
      <c r="E3" s="36"/>
      <c r="F3" s="88" t="s">
        <v>19</v>
      </c>
    </row>
    <row r="4" spans="1:6" s="82" customFormat="1" ht="19.5" customHeight="1">
      <c r="A4" s="165" t="s">
        <v>164</v>
      </c>
      <c r="B4" s="167" t="s">
        <v>165</v>
      </c>
      <c r="C4" s="162" t="s">
        <v>166</v>
      </c>
      <c r="D4" s="163"/>
      <c r="E4" s="164"/>
      <c r="F4" s="167" t="s">
        <v>167</v>
      </c>
    </row>
    <row r="5" spans="1:6" s="82" customFormat="1" ht="19.5" customHeight="1">
      <c r="A5" s="166"/>
      <c r="B5" s="168"/>
      <c r="C5" s="89" t="s">
        <v>76</v>
      </c>
      <c r="D5" s="89" t="s">
        <v>168</v>
      </c>
      <c r="E5" s="89" t="s">
        <v>169</v>
      </c>
      <c r="F5" s="168"/>
    </row>
    <row r="6" spans="1:6" s="82" customFormat="1" ht="15.95" customHeight="1">
      <c r="A6" s="243" t="s">
        <v>170</v>
      </c>
      <c r="B6" s="243">
        <v>2</v>
      </c>
      <c r="C6" s="244" t="s">
        <v>171</v>
      </c>
      <c r="D6" s="243">
        <v>4</v>
      </c>
      <c r="E6" s="243">
        <v>5</v>
      </c>
      <c r="F6" s="243">
        <v>6</v>
      </c>
    </row>
    <row r="7" spans="1:6" s="82" customFormat="1" ht="15.95" customHeight="1">
      <c r="A7" s="245"/>
      <c r="B7" s="245"/>
      <c r="C7" s="245"/>
      <c r="D7" s="245"/>
      <c r="E7" s="245"/>
      <c r="F7" s="245"/>
    </row>
    <row r="8" spans="1:6">
      <c r="A8" s="203" t="s">
        <v>287</v>
      </c>
    </row>
  </sheetData>
  <mergeCells count="6">
    <mergeCell ref="A2:F2"/>
    <mergeCell ref="A3:D3"/>
    <mergeCell ref="C4:E4"/>
    <mergeCell ref="A4:A5"/>
    <mergeCell ref="B4:B5"/>
    <mergeCell ref="F4:F5"/>
  </mergeCells>
  <phoneticPr fontId="44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20"/>
  <sheetViews>
    <sheetView showZeros="0" view="pageBreakPreview" zoomScaleNormal="85" workbookViewId="0">
      <pane xSplit="2" ySplit="8" topLeftCell="M9" activePane="bottomRight" state="frozen"/>
      <selection pane="topRight"/>
      <selection pane="bottomLeft"/>
      <selection pane="bottomRight" activeCell="W12" sqref="W12"/>
    </sheetView>
  </sheetViews>
  <sheetFormatPr defaultColWidth="9.140625" defaultRowHeight="14.25" customHeight="1"/>
  <cols>
    <col min="1" max="1" width="20.5703125" style="63" customWidth="1"/>
    <col min="2" max="2" width="19.42578125" style="63" customWidth="1"/>
    <col min="3" max="3" width="20.7109375" style="63" customWidth="1"/>
    <col min="4" max="5" width="15.140625" style="63" customWidth="1"/>
    <col min="6" max="6" width="14.28515625" style="63" customWidth="1"/>
    <col min="7" max="7" width="15.5703125" style="63" customWidth="1"/>
    <col min="8" max="8" width="14.28515625" style="63" customWidth="1"/>
    <col min="9" max="9" width="13.7109375" style="78" customWidth="1"/>
    <col min="10" max="10" width="13.5703125" style="78" customWidth="1"/>
    <col min="11" max="11" width="14.5703125" style="78" customWidth="1"/>
    <col min="12" max="24" width="12.140625" style="78" customWidth="1"/>
    <col min="25" max="25" width="13.42578125" style="78" customWidth="1"/>
    <col min="26" max="30" width="12.140625" style="78" customWidth="1"/>
    <col min="31" max="16384" width="9.140625" style="14"/>
  </cols>
  <sheetData>
    <row r="1" spans="1:30" s="36" customFormat="1" ht="12" customHeight="1">
      <c r="A1" s="79"/>
      <c r="B1" s="79"/>
      <c r="C1" s="79"/>
      <c r="D1" s="79"/>
      <c r="E1" s="79"/>
      <c r="F1" s="79"/>
      <c r="G1" s="79"/>
      <c r="H1" s="79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81"/>
    </row>
    <row r="2" spans="1:30" s="36" customFormat="1" ht="39" customHeight="1">
      <c r="A2" s="130" t="s">
        <v>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0" s="43" customFormat="1" ht="24" customHeight="1">
      <c r="A3" s="132" t="str">
        <f>"单位名称："&amp;封面!$A$2</f>
        <v>单位名称：南涧彝族自治县中医医院</v>
      </c>
      <c r="B3" s="154"/>
      <c r="C3" s="154"/>
      <c r="D3" s="154"/>
      <c r="E3" s="154"/>
      <c r="F3" s="154"/>
      <c r="G3" s="154"/>
      <c r="H3" s="154"/>
      <c r="I3" s="155"/>
      <c r="J3" s="155"/>
      <c r="Y3" s="38"/>
      <c r="Z3" s="38"/>
      <c r="AA3" s="38"/>
      <c r="AB3" s="38"/>
      <c r="AC3" s="173" t="s">
        <v>19</v>
      </c>
      <c r="AD3" s="173"/>
    </row>
    <row r="4" spans="1:30" ht="18" customHeight="1">
      <c r="A4" s="169" t="s">
        <v>172</v>
      </c>
      <c r="B4" s="169" t="s">
        <v>173</v>
      </c>
      <c r="C4" s="169" t="s">
        <v>174</v>
      </c>
      <c r="D4" s="169" t="s">
        <v>175</v>
      </c>
      <c r="E4" s="169" t="s">
        <v>176</v>
      </c>
      <c r="F4" s="169" t="s">
        <v>177</v>
      </c>
      <c r="G4" s="169" t="s">
        <v>178</v>
      </c>
      <c r="H4" s="170" t="s">
        <v>74</v>
      </c>
      <c r="I4" s="174" t="s">
        <v>75</v>
      </c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6"/>
      <c r="Y4" s="148" t="s">
        <v>62</v>
      </c>
      <c r="Z4" s="149"/>
      <c r="AA4" s="149"/>
      <c r="AB4" s="149"/>
      <c r="AC4" s="149"/>
      <c r="AD4" s="150"/>
    </row>
    <row r="5" spans="1:30" ht="18" customHeight="1">
      <c r="A5" s="169"/>
      <c r="B5" s="169"/>
      <c r="C5" s="169"/>
      <c r="D5" s="169"/>
      <c r="E5" s="169"/>
      <c r="F5" s="169"/>
      <c r="G5" s="169"/>
      <c r="H5" s="171"/>
      <c r="I5" s="151" t="s">
        <v>76</v>
      </c>
      <c r="J5" s="140" t="s">
        <v>77</v>
      </c>
      <c r="K5" s="140"/>
      <c r="L5" s="140"/>
      <c r="M5" s="140"/>
      <c r="N5" s="140"/>
      <c r="O5" s="140"/>
      <c r="P5" s="151" t="s">
        <v>78</v>
      </c>
      <c r="Q5" s="151" t="s">
        <v>79</v>
      </c>
      <c r="R5" s="151" t="s">
        <v>80</v>
      </c>
      <c r="S5" s="140" t="s">
        <v>81</v>
      </c>
      <c r="T5" s="140"/>
      <c r="U5" s="140"/>
      <c r="V5" s="140"/>
      <c r="W5" s="140"/>
      <c r="X5" s="140"/>
      <c r="Y5" s="151" t="s">
        <v>76</v>
      </c>
      <c r="Z5" s="151" t="s">
        <v>77</v>
      </c>
      <c r="AA5" s="151" t="s">
        <v>78</v>
      </c>
      <c r="AB5" s="151" t="s">
        <v>79</v>
      </c>
      <c r="AC5" s="151" t="s">
        <v>80</v>
      </c>
      <c r="AD5" s="151" t="s">
        <v>81</v>
      </c>
    </row>
    <row r="6" spans="1:30" ht="18" customHeight="1">
      <c r="A6" s="169"/>
      <c r="B6" s="169"/>
      <c r="C6" s="169"/>
      <c r="D6" s="169"/>
      <c r="E6" s="169"/>
      <c r="F6" s="169"/>
      <c r="G6" s="169"/>
      <c r="H6" s="171"/>
      <c r="I6" s="142"/>
      <c r="J6" s="140" t="s">
        <v>179</v>
      </c>
      <c r="K6" s="140"/>
      <c r="L6" s="140" t="s">
        <v>180</v>
      </c>
      <c r="M6" s="140" t="s">
        <v>181</v>
      </c>
      <c r="N6" s="140" t="s">
        <v>182</v>
      </c>
      <c r="O6" s="140" t="s">
        <v>183</v>
      </c>
      <c r="P6" s="142"/>
      <c r="Q6" s="142"/>
      <c r="R6" s="142"/>
      <c r="S6" s="151" t="s">
        <v>76</v>
      </c>
      <c r="T6" s="151" t="s">
        <v>82</v>
      </c>
      <c r="U6" s="151" t="s">
        <v>83</v>
      </c>
      <c r="V6" s="151" t="s">
        <v>84</v>
      </c>
      <c r="W6" s="151" t="s">
        <v>85</v>
      </c>
      <c r="X6" s="151" t="s">
        <v>86</v>
      </c>
      <c r="Y6" s="142"/>
      <c r="Z6" s="142"/>
      <c r="AA6" s="142"/>
      <c r="AB6" s="142"/>
      <c r="AC6" s="142"/>
      <c r="AD6" s="142"/>
    </row>
    <row r="7" spans="1:30" ht="30" customHeight="1">
      <c r="A7" s="169"/>
      <c r="B7" s="169"/>
      <c r="C7" s="169"/>
      <c r="D7" s="169"/>
      <c r="E7" s="169"/>
      <c r="F7" s="169"/>
      <c r="G7" s="169"/>
      <c r="H7" s="172"/>
      <c r="I7" s="143"/>
      <c r="J7" s="29" t="s">
        <v>179</v>
      </c>
      <c r="K7" s="29" t="s">
        <v>184</v>
      </c>
      <c r="L7" s="140"/>
      <c r="M7" s="140"/>
      <c r="N7" s="140"/>
      <c r="O7" s="140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</row>
    <row r="8" spans="1:30" ht="18" customHeight="1">
      <c r="A8" s="80" t="s">
        <v>151</v>
      </c>
      <c r="B8" s="80" t="s">
        <v>152</v>
      </c>
      <c r="C8" s="80" t="s">
        <v>185</v>
      </c>
      <c r="D8" s="80" t="s">
        <v>186</v>
      </c>
      <c r="E8" s="80" t="s">
        <v>187</v>
      </c>
      <c r="F8" s="80" t="s">
        <v>156</v>
      </c>
      <c r="G8" s="80" t="s">
        <v>157</v>
      </c>
      <c r="H8" s="80" t="s">
        <v>188</v>
      </c>
      <c r="I8" s="80" t="s">
        <v>189</v>
      </c>
      <c r="J8" s="80" t="s">
        <v>190</v>
      </c>
      <c r="K8" s="80" t="s">
        <v>161</v>
      </c>
      <c r="L8" s="80" t="s">
        <v>162</v>
      </c>
      <c r="M8" s="80" t="s">
        <v>163</v>
      </c>
      <c r="N8" s="80" t="s">
        <v>191</v>
      </c>
      <c r="O8" s="80" t="s">
        <v>192</v>
      </c>
      <c r="P8" s="80" t="s">
        <v>193</v>
      </c>
      <c r="Q8" s="80" t="s">
        <v>194</v>
      </c>
      <c r="R8" s="80" t="s">
        <v>195</v>
      </c>
      <c r="S8" s="80" t="s">
        <v>196</v>
      </c>
      <c r="T8" s="80" t="s">
        <v>197</v>
      </c>
      <c r="U8" s="80" t="s">
        <v>198</v>
      </c>
      <c r="V8" s="80" t="s">
        <v>199</v>
      </c>
      <c r="W8" s="80" t="s">
        <v>200</v>
      </c>
      <c r="X8" s="80" t="s">
        <v>201</v>
      </c>
      <c r="Y8" s="80" t="s">
        <v>202</v>
      </c>
      <c r="Z8" s="80" t="s">
        <v>203</v>
      </c>
      <c r="AA8" s="80" t="s">
        <v>204</v>
      </c>
      <c r="AB8" s="80" t="s">
        <v>205</v>
      </c>
      <c r="AC8" s="80" t="s">
        <v>206</v>
      </c>
      <c r="AD8" s="80" t="s">
        <v>207</v>
      </c>
    </row>
    <row r="9" spans="1:30" s="205" customFormat="1" ht="21" customHeight="1">
      <c r="A9" s="204" t="s">
        <v>262</v>
      </c>
      <c r="B9" s="204" t="s">
        <v>288</v>
      </c>
      <c r="C9" s="204" t="s">
        <v>289</v>
      </c>
      <c r="D9" s="204" t="s">
        <v>279</v>
      </c>
      <c r="E9" s="204" t="s">
        <v>280</v>
      </c>
      <c r="F9" s="204" t="s">
        <v>290</v>
      </c>
      <c r="G9" s="204" t="s">
        <v>291</v>
      </c>
      <c r="H9" s="121">
        <v>2698920</v>
      </c>
      <c r="I9" s="121">
        <v>2698920</v>
      </c>
      <c r="J9" s="121">
        <v>2698920</v>
      </c>
      <c r="K9" s="121"/>
      <c r="L9" s="121">
        <v>809676</v>
      </c>
      <c r="M9" s="121"/>
      <c r="N9" s="121">
        <v>1889244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208"/>
      <c r="AD9" s="211"/>
    </row>
    <row r="10" spans="1:30" s="205" customFormat="1" ht="21" customHeight="1">
      <c r="A10" s="204" t="s">
        <v>262</v>
      </c>
      <c r="B10" s="204" t="s">
        <v>288</v>
      </c>
      <c r="C10" s="204" t="s">
        <v>289</v>
      </c>
      <c r="D10" s="204" t="s">
        <v>279</v>
      </c>
      <c r="E10" s="204" t="s">
        <v>280</v>
      </c>
      <c r="F10" s="204" t="s">
        <v>292</v>
      </c>
      <c r="G10" s="204" t="s">
        <v>293</v>
      </c>
      <c r="H10" s="121">
        <v>284823</v>
      </c>
      <c r="I10" s="121">
        <v>284823</v>
      </c>
      <c r="J10" s="121">
        <v>284823</v>
      </c>
      <c r="K10" s="121"/>
      <c r="L10" s="121">
        <v>85446.9</v>
      </c>
      <c r="M10" s="121"/>
      <c r="N10" s="121">
        <v>199376.1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206"/>
      <c r="AC10" s="209"/>
      <c r="AD10" s="211"/>
    </row>
    <row r="11" spans="1:30" s="205" customFormat="1" ht="21" customHeight="1">
      <c r="A11" s="204" t="s">
        <v>262</v>
      </c>
      <c r="B11" s="204" t="s">
        <v>288</v>
      </c>
      <c r="C11" s="204" t="s">
        <v>289</v>
      </c>
      <c r="D11" s="204" t="s">
        <v>279</v>
      </c>
      <c r="E11" s="204" t="s">
        <v>280</v>
      </c>
      <c r="F11" s="204" t="s">
        <v>294</v>
      </c>
      <c r="G11" s="204" t="s">
        <v>295</v>
      </c>
      <c r="H11" s="121">
        <v>900127.2</v>
      </c>
      <c r="I11" s="121">
        <v>900127.2</v>
      </c>
      <c r="J11" s="121">
        <v>900127.2</v>
      </c>
      <c r="K11" s="121"/>
      <c r="L11" s="121">
        <v>270038.15999999997</v>
      </c>
      <c r="M11" s="121"/>
      <c r="N11" s="121">
        <v>630089.04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206"/>
      <c r="AC11" s="209"/>
      <c r="AD11" s="211"/>
    </row>
    <row r="12" spans="1:30" s="205" customFormat="1" ht="21" customHeight="1">
      <c r="A12" s="204" t="s">
        <v>262</v>
      </c>
      <c r="B12" s="204" t="s">
        <v>296</v>
      </c>
      <c r="C12" s="204" t="s">
        <v>297</v>
      </c>
      <c r="D12" s="204" t="s">
        <v>269</v>
      </c>
      <c r="E12" s="204" t="s">
        <v>270</v>
      </c>
      <c r="F12" s="204" t="s">
        <v>298</v>
      </c>
      <c r="G12" s="204" t="s">
        <v>299</v>
      </c>
      <c r="H12" s="121">
        <v>843700.03</v>
      </c>
      <c r="I12" s="121">
        <v>843700.03</v>
      </c>
      <c r="J12" s="121">
        <v>843700.03</v>
      </c>
      <c r="K12" s="121"/>
      <c r="L12" s="121">
        <v>253110.01</v>
      </c>
      <c r="M12" s="121"/>
      <c r="N12" s="121">
        <v>590590.02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206"/>
      <c r="AC12" s="209"/>
      <c r="AD12" s="211"/>
    </row>
    <row r="13" spans="1:30" s="205" customFormat="1" ht="21" customHeight="1">
      <c r="A13" s="204" t="s">
        <v>262</v>
      </c>
      <c r="B13" s="204" t="s">
        <v>296</v>
      </c>
      <c r="C13" s="204" t="s">
        <v>297</v>
      </c>
      <c r="D13" s="204" t="s">
        <v>283</v>
      </c>
      <c r="E13" s="204" t="s">
        <v>284</v>
      </c>
      <c r="F13" s="204" t="s">
        <v>300</v>
      </c>
      <c r="G13" s="204" t="s">
        <v>301</v>
      </c>
      <c r="H13" s="121">
        <v>421850.02</v>
      </c>
      <c r="I13" s="121">
        <v>421850.02</v>
      </c>
      <c r="J13" s="121">
        <v>421850.02</v>
      </c>
      <c r="K13" s="121"/>
      <c r="L13" s="121">
        <v>126555.01</v>
      </c>
      <c r="M13" s="121"/>
      <c r="N13" s="121">
        <v>295295.01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206"/>
      <c r="AC13" s="209"/>
      <c r="AD13" s="211"/>
    </row>
    <row r="14" spans="1:30" s="205" customFormat="1" ht="21" customHeight="1">
      <c r="A14" s="204" t="s">
        <v>262</v>
      </c>
      <c r="B14" s="204" t="s">
        <v>296</v>
      </c>
      <c r="C14" s="204" t="s">
        <v>297</v>
      </c>
      <c r="D14" s="204" t="s">
        <v>285</v>
      </c>
      <c r="E14" s="204" t="s">
        <v>286</v>
      </c>
      <c r="F14" s="204" t="s">
        <v>302</v>
      </c>
      <c r="G14" s="204" t="s">
        <v>303</v>
      </c>
      <c r="H14" s="121">
        <v>4560</v>
      </c>
      <c r="I14" s="121">
        <v>4560</v>
      </c>
      <c r="J14" s="121">
        <v>4560</v>
      </c>
      <c r="K14" s="121"/>
      <c r="L14" s="121">
        <v>1368</v>
      </c>
      <c r="M14" s="121"/>
      <c r="N14" s="121">
        <v>3192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206"/>
      <c r="AC14" s="209"/>
      <c r="AD14" s="211"/>
    </row>
    <row r="15" spans="1:30" s="205" customFormat="1" ht="21" customHeight="1">
      <c r="A15" s="204" t="s">
        <v>262</v>
      </c>
      <c r="B15" s="204" t="s">
        <v>304</v>
      </c>
      <c r="C15" s="204" t="s">
        <v>305</v>
      </c>
      <c r="D15" s="204" t="s">
        <v>279</v>
      </c>
      <c r="E15" s="204" t="s">
        <v>280</v>
      </c>
      <c r="F15" s="204" t="s">
        <v>306</v>
      </c>
      <c r="G15" s="204" t="s">
        <v>307</v>
      </c>
      <c r="H15" s="121">
        <v>15000</v>
      </c>
      <c r="I15" s="121">
        <v>15000</v>
      </c>
      <c r="J15" s="121">
        <v>15000</v>
      </c>
      <c r="K15" s="121"/>
      <c r="L15" s="121">
        <v>4500</v>
      </c>
      <c r="M15" s="121"/>
      <c r="N15" s="121">
        <v>10500</v>
      </c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206"/>
      <c r="AC15" s="209"/>
      <c r="AD15" s="211"/>
    </row>
    <row r="16" spans="1:30" s="205" customFormat="1" ht="21" customHeight="1">
      <c r="A16" s="204" t="s">
        <v>262</v>
      </c>
      <c r="B16" s="204" t="s">
        <v>308</v>
      </c>
      <c r="C16" s="204" t="s">
        <v>309</v>
      </c>
      <c r="D16" s="204" t="s">
        <v>279</v>
      </c>
      <c r="E16" s="204" t="s">
        <v>280</v>
      </c>
      <c r="F16" s="204" t="s">
        <v>310</v>
      </c>
      <c r="G16" s="204" t="s">
        <v>311</v>
      </c>
      <c r="H16" s="121">
        <v>224910</v>
      </c>
      <c r="I16" s="121">
        <v>224910</v>
      </c>
      <c r="J16" s="121">
        <v>224910</v>
      </c>
      <c r="K16" s="121"/>
      <c r="L16" s="121">
        <v>67473</v>
      </c>
      <c r="M16" s="121"/>
      <c r="N16" s="121">
        <v>157437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206"/>
      <c r="AC16" s="209"/>
      <c r="AD16" s="211"/>
    </row>
    <row r="17" spans="1:30" s="205" customFormat="1" ht="21" customHeight="1">
      <c r="A17" s="204" t="s">
        <v>262</v>
      </c>
      <c r="B17" s="204" t="s">
        <v>312</v>
      </c>
      <c r="C17" s="204" t="s">
        <v>313</v>
      </c>
      <c r="D17" s="204" t="s">
        <v>279</v>
      </c>
      <c r="E17" s="204" t="s">
        <v>280</v>
      </c>
      <c r="F17" s="204" t="s">
        <v>294</v>
      </c>
      <c r="G17" s="204" t="s">
        <v>295</v>
      </c>
      <c r="H17" s="121">
        <v>721749</v>
      </c>
      <c r="I17" s="121">
        <v>721749</v>
      </c>
      <c r="J17" s="121">
        <v>721749</v>
      </c>
      <c r="K17" s="121"/>
      <c r="L17" s="121">
        <v>216524.7</v>
      </c>
      <c r="M17" s="121"/>
      <c r="N17" s="121">
        <v>505224.3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206"/>
      <c r="AC17" s="209"/>
      <c r="AD17" s="211"/>
    </row>
    <row r="18" spans="1:30" s="205" customFormat="1" ht="21" customHeight="1">
      <c r="A18" s="204" t="s">
        <v>262</v>
      </c>
      <c r="B18" s="204" t="s">
        <v>314</v>
      </c>
      <c r="C18" s="204" t="s">
        <v>315</v>
      </c>
      <c r="D18" s="204" t="s">
        <v>279</v>
      </c>
      <c r="E18" s="204" t="s">
        <v>280</v>
      </c>
      <c r="F18" s="204" t="s">
        <v>294</v>
      </c>
      <c r="G18" s="204" t="s">
        <v>295</v>
      </c>
      <c r="H18" s="121">
        <v>323400</v>
      </c>
      <c r="I18" s="121">
        <v>323400</v>
      </c>
      <c r="J18" s="121">
        <v>323400</v>
      </c>
      <c r="K18" s="121"/>
      <c r="L18" s="121">
        <v>97020</v>
      </c>
      <c r="M18" s="121"/>
      <c r="N18" s="121">
        <v>226380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206"/>
      <c r="AC18" s="209"/>
      <c r="AD18" s="211"/>
    </row>
    <row r="19" spans="1:30" s="205" customFormat="1" ht="21" customHeight="1">
      <c r="A19" s="204" t="s">
        <v>262</v>
      </c>
      <c r="B19" s="204" t="s">
        <v>316</v>
      </c>
      <c r="C19" s="204" t="s">
        <v>317</v>
      </c>
      <c r="D19" s="204" t="s">
        <v>279</v>
      </c>
      <c r="E19" s="204" t="s">
        <v>280</v>
      </c>
      <c r="F19" s="204" t="s">
        <v>294</v>
      </c>
      <c r="G19" s="204" t="s">
        <v>295</v>
      </c>
      <c r="H19" s="121">
        <v>442663.2</v>
      </c>
      <c r="I19" s="121">
        <v>442663.2</v>
      </c>
      <c r="J19" s="121">
        <v>442663.2</v>
      </c>
      <c r="K19" s="121"/>
      <c r="L19" s="121">
        <v>132798.96</v>
      </c>
      <c r="M19" s="121"/>
      <c r="N19" s="121">
        <v>309864.24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206"/>
      <c r="AC19" s="209"/>
      <c r="AD19" s="211"/>
    </row>
    <row r="20" spans="1:30" s="205" customFormat="1" ht="21" customHeight="1">
      <c r="A20" s="207" t="s">
        <v>74</v>
      </c>
      <c r="B20" s="207"/>
      <c r="C20" s="207"/>
      <c r="D20" s="207"/>
      <c r="E20" s="207"/>
      <c r="F20" s="207"/>
      <c r="G20" s="207"/>
      <c r="H20" s="124">
        <v>6881702.4500000002</v>
      </c>
      <c r="I20" s="124">
        <v>6881702.4500000002</v>
      </c>
      <c r="J20" s="124">
        <v>6881702.4500000002</v>
      </c>
      <c r="K20" s="124"/>
      <c r="L20" s="124">
        <v>2064510.74</v>
      </c>
      <c r="M20" s="124"/>
      <c r="N20" s="124">
        <v>4817191.71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210"/>
      <c r="AD20" s="211"/>
    </row>
  </sheetData>
  <sheetProtection formatCells="0" formatColumns="0" formatRows="0" insertColumns="0" insertRow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H4:H7"/>
    <mergeCell ref="I5:I7"/>
    <mergeCell ref="L6:L7"/>
    <mergeCell ref="M6:M7"/>
    <mergeCell ref="N6:N7"/>
    <mergeCell ref="A20:G20"/>
    <mergeCell ref="A4:A7"/>
    <mergeCell ref="B4:B7"/>
    <mergeCell ref="C4:C7"/>
    <mergeCell ref="D4:D7"/>
    <mergeCell ref="E4:E7"/>
    <mergeCell ref="F4:F7"/>
    <mergeCell ref="G4:G7"/>
    <mergeCell ref="O6:O7"/>
    <mergeCell ref="P5:P7"/>
    <mergeCell ref="Q5:Q7"/>
    <mergeCell ref="R5:R7"/>
    <mergeCell ref="S6:S7"/>
    <mergeCell ref="J5:O5"/>
    <mergeCell ref="S5:X5"/>
    <mergeCell ref="J6:K6"/>
    <mergeCell ref="T6:T7"/>
    <mergeCell ref="U6:U7"/>
    <mergeCell ref="V6:V7"/>
    <mergeCell ref="W6:W7"/>
    <mergeCell ref="X6:X7"/>
    <mergeCell ref="AD5:AD7"/>
    <mergeCell ref="Y5:Y7"/>
    <mergeCell ref="Z5:Z7"/>
    <mergeCell ref="AA5:AA7"/>
    <mergeCell ref="AB5:AB7"/>
    <mergeCell ref="AC5:AC7"/>
  </mergeCells>
  <phoneticPr fontId="44" type="noConversion"/>
  <printOptions horizontalCentered="1"/>
  <pageMargins left="0.39370078740157499" right="0.39370078740157499" top="0.511811023622047" bottom="0.511811023622047" header="0.31496062992126" footer="0.3149606299212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30</vt:i4>
      </vt:variant>
    </vt:vector>
  </HeadingPairs>
  <TitlesOfParts>
    <vt:vector size="4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部门项目支出绩效目标表'!Print_Area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对下转移支付预算表'!Print_Area</vt:lpstr>
      <vt:lpstr>'表十四 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部门财务收支预算总表'!Print_Area</vt:lpstr>
      <vt:lpstr>封面!Print_Area</vt:lpstr>
      <vt:lpstr>目录!Print_Area</vt:lpstr>
      <vt:lpstr>'表八 部门项目支出预算表（其他运转类、特定目标类项目）'!Print_Titles</vt:lpstr>
      <vt:lpstr>'表二 部门收入预算表'!Print_Titles</vt:lpstr>
      <vt:lpstr>'表九 部门项目支出绩效目标表'!Print_Titles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对下转移支付预算表'!Print_Titles</vt:lpstr>
      <vt:lpstr>'表十四 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2025-02-10T10:43:00Z</cp:lastPrinted>
  <dcterms:created xsi:type="dcterms:W3CDTF">2020-01-11T06:24:00Z</dcterms:created>
  <dcterms:modified xsi:type="dcterms:W3CDTF">2026-03-25T06:45:18Z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